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patrickroso/Downloads/"/>
    </mc:Choice>
  </mc:AlternateContent>
  <xr:revisionPtr revIDLastSave="0" documentId="13_ncr:1_{E97FC5FA-897A-C04B-BECA-3E44D9ECCD0B}" xr6:coauthVersionLast="47" xr6:coauthVersionMax="47" xr10:uidLastSave="{00000000-0000-0000-0000-000000000000}"/>
  <bookViews>
    <workbookView xWindow="-58300" yWindow="2820" windowWidth="31340" windowHeight="21440" xr2:uid="{00000000-000D-0000-FFFF-FFFF00000000}"/>
  </bookViews>
  <sheets>
    <sheet name="Tabelle1" sheetId="9" r:id="rId1"/>
  </sheets>
  <externalReferences>
    <externalReference r:id="rId2"/>
    <externalReference r:id="rId3"/>
  </externalReferences>
  <definedNames>
    <definedName name="_xlnm._FilterDatabase" localSheetId="0" hidden="1">Tabelle1!$A$1:$E$1</definedName>
    <definedName name="CatD">'[1]Category of Funding'!$A$1:$A$9</definedName>
    <definedName name="Cur">[1]Currency!$A$1:$A$49</definedName>
    <definedName name="_xlnm.Print_Area" localSheetId="0">Tabelle1!$A$1:$D$1</definedName>
    <definedName name="FirstRowIF">[2]Projects!$B$35</definedName>
    <definedName name="Nature_of_Support">OFFSET([2]Lists!$E$2,0,0,COUNTA([2]Lists!$E:$E))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28" i="9" l="1"/>
  <c r="D522" i="9"/>
  <c r="D521" i="9"/>
  <c r="D516" i="9"/>
  <c r="D515" i="9"/>
  <c r="D511" i="9"/>
  <c r="D504" i="9"/>
  <c r="D503" i="9"/>
</calcChain>
</file>

<file path=xl/sharedStrings.xml><?xml version="1.0" encoding="utf-8"?>
<sst xmlns="http://schemas.openxmlformats.org/spreadsheetml/2006/main" count="4639" uniqueCount="1629">
  <si>
    <t>Empfänger</t>
  </si>
  <si>
    <t>Datum</t>
  </si>
  <si>
    <t>Zweck</t>
  </si>
  <si>
    <t>Unternehmen</t>
  </si>
  <si>
    <t>Betrag</t>
  </si>
  <si>
    <t>AbbVie Deutschland GmbH &amp; Co. KG</t>
  </si>
  <si>
    <t>AIDS-Hilfe Frankfurt e.V.</t>
  </si>
  <si>
    <t>Unterstützung der Vortragsreihe AIDS-Hilfe</t>
  </si>
  <si>
    <t>Unterstützung der Veranstaltung "Aktuelles Leber und Hepatitis"</t>
  </si>
  <si>
    <t>Unterstützung des 44. HIV-Hepatitis Trainingskurses</t>
  </si>
  <si>
    <t>AIDS-Hilfe Mainz e.V.</t>
  </si>
  <si>
    <t>AIDS-Hilfe Wiesbaden e.V.</t>
  </si>
  <si>
    <t>Unterstützung Patientenfrühstück (Infoveranstaltung)</t>
  </si>
  <si>
    <t>Unterstützung der Wiesbadener AIDS Gala</t>
  </si>
  <si>
    <t>BAG Selbsthilfe e.V.</t>
  </si>
  <si>
    <t>Spende zur Unterstützung der satzungsgemäßen Aufgaben</t>
  </si>
  <si>
    <t>Berliner AIDS-Hilfe e.V.</t>
  </si>
  <si>
    <t>Unterstützung der Vortragsreihe "Medizinische Reise 2018"</t>
  </si>
  <si>
    <t>Unterstützung der Vortragsreihe "Positiv und Gesund 2019"</t>
  </si>
  <si>
    <t>Unterstützung der Veranstaltung "Let´s talk about sex and drugs"</t>
  </si>
  <si>
    <t>Bundesverband "Das frühgeborene Kind" e.V.</t>
  </si>
  <si>
    <t>Unterstützung des Projekts "Netzwerk Neonatologie"</t>
  </si>
  <si>
    <t>Unterstützung des Musik-Therapie-Wochenendes</t>
  </si>
  <si>
    <t>CED-Hilfe e.V.</t>
  </si>
  <si>
    <t>Anzeige im CED-Info-Magazin</t>
  </si>
  <si>
    <t>Unterstützung Arzt-Patienten-Seminar</t>
  </si>
  <si>
    <t>CED Nord e.V.</t>
  </si>
  <si>
    <t>Fördermitgliedschaft 2019</t>
  </si>
  <si>
    <t>Condrobs e.V.</t>
  </si>
  <si>
    <t>Unterstützung der Veranstaltung "Gesundheitswoche"</t>
  </si>
  <si>
    <t>Reisekostenerstattung Teilnahme am 2. Suchtexperten-Gremium</t>
  </si>
  <si>
    <t>Deutsche AIDS-Hilfe e.V.</t>
  </si>
  <si>
    <t>Vortrag anl. 2. bundesweites PLUS-FORUM</t>
  </si>
  <si>
    <t>Deutsche Leberhilfe e.V.</t>
  </si>
  <si>
    <t>Abonnement des Magazins "Lebenszeichen"</t>
  </si>
  <si>
    <t>Sponsoring Paket "Basis2019"</t>
  </si>
  <si>
    <t>Mitgliedsbeitrag 2019</t>
  </si>
  <si>
    <t>Deutsche Parkinson Vereinigung e.V. - (dPV - JuPa Rheinland-Pfalz)</t>
  </si>
  <si>
    <t xml:space="preserve">Unterstützung des Trierer Parkinson Aktionstages </t>
  </si>
  <si>
    <t>Unterstützung der Veranstaltung "Zu jung für Parkinson"</t>
  </si>
  <si>
    <t>Unterstützung der Landesdelegierten Versammlung</t>
  </si>
  <si>
    <t>Unterstützung des Workshops für junge Parkinsonpatienten</t>
  </si>
  <si>
    <t>Unterstützung des 5. Südwest Parkinson Tags</t>
  </si>
  <si>
    <t>Unterstützung der Schulung der Regionalgruppenleiter Sachsen</t>
  </si>
  <si>
    <t>Deutsche Parkinson Vereinigung e.V. - (dPV - Regionalgruppe Hamburg)</t>
  </si>
  <si>
    <t>Unterstützung des 6. JuPa Parkinson Seminars</t>
  </si>
  <si>
    <t>Deutsche Parkinson Vereinigung e.V. - (dPV - Regionalgruppe Kaiserslautern)</t>
  </si>
  <si>
    <t>Unterstützung der Veranstaltung "Diskussionsrunde Parkinson"</t>
  </si>
  <si>
    <t>Deutsche Parkinson Vereinigung e.V. - (dPV - Regionalgruppe Lörrach)</t>
  </si>
  <si>
    <t>Unterstützung Patienten-Informationsveranstaltung</t>
  </si>
  <si>
    <t>Deutsche Parkinson Vereinigung e.V. - (dPV - Regionalgruppe Rheine)</t>
  </si>
  <si>
    <t>Unterstützung des 2. Rheiner Parkinsontags</t>
  </si>
  <si>
    <t>Deutsche Parkinson Vereinigung e.V. - (dPV - Regionalgruppe Soltau)</t>
  </si>
  <si>
    <t>Deutsche Parkinson Vereinigung e.V. - (dPV - Regionalgruppe Wiesbaden)</t>
  </si>
  <si>
    <t>Unterstützung der bundesweiten Telefonaktion Welt-Parkinson-Tag</t>
  </si>
  <si>
    <t xml:space="preserve">Unterstützung der Bundesdelegierten Versammlung </t>
  </si>
  <si>
    <t>Deutsche Rheuma-Liga Bundesverband e.V.</t>
  </si>
  <si>
    <t>Deutsche Rheuma-Liga LV Mecklenburg-Vorpommern e.V.</t>
  </si>
  <si>
    <t>Unterstützung der Veranstaltung anl. des Welt-Rheuma-Tags</t>
  </si>
  <si>
    <t>Reisekostenerstattung anl. Teilnahme an der AG Beipackzettel</t>
  </si>
  <si>
    <t>Vortrag anl. Veranstaltung "Rheumatiologie im Wandel der Zeit"</t>
  </si>
  <si>
    <t>Unterstützung Forschungspreis Morbus Bechterew</t>
  </si>
  <si>
    <t>Unterstützung der Veranstaltung "Morbus Bechterew Update"</t>
  </si>
  <si>
    <t>Unterstützung Erstellung Morbus Bechterew Gymnastikkalender</t>
  </si>
  <si>
    <t>Reisekostenerstattung anl. Teilnahme DGRh</t>
  </si>
  <si>
    <t>Unterstützung der Veranstaltung "Morbus Bechterew Update 2019"</t>
  </si>
  <si>
    <t>Unterstützung Sportfest DVMB</t>
  </si>
  <si>
    <t>Unterstützung der Delegiertenversammlung DVMB</t>
  </si>
  <si>
    <t>Unterstützung des Rheumasymposiums Bad Pyrmont</t>
  </si>
  <si>
    <t>Unterstützung des Bechterew Tages in Limburgerhof</t>
  </si>
  <si>
    <t>Deutscher Psoriasis Bund e.V.</t>
  </si>
  <si>
    <t>Reisekostenerstattung Teilnahme AbbVie Patienten-Experten-Gremium</t>
  </si>
  <si>
    <t>Unterstützung des PsoriasisWorkshop (P)so gut 219</t>
  </si>
  <si>
    <t>Unterstützung versch. Patientenaktivitäten in 2019</t>
  </si>
  <si>
    <t>Reisekostenerstattung anl. Teilnahme SPIN Congress Paris</t>
  </si>
  <si>
    <t>Unterstützung zum Nachdruck der Broschüre</t>
  </si>
  <si>
    <t>Unterstützung des Bonner Patientenseminars Uveitis</t>
  </si>
  <si>
    <t>Elternkreis Rheumakranke Kinder</t>
  </si>
  <si>
    <t xml:space="preserve">Unterstützung der Patienten-Informations-Veranstaltung für Kinder </t>
  </si>
  <si>
    <t>Unterstütung des Seminars für Rheumakranke Kinder</t>
  </si>
  <si>
    <t>Anzeige im PsoNet Magazin</t>
  </si>
  <si>
    <t>Hammer Kreis e.V. Förderverein zur Bekämpfung hämatologischen Erkrankungen</t>
  </si>
  <si>
    <t>Unterstützung der Veranstaltung "Post-ASH 2019"</t>
  </si>
  <si>
    <t>Unterstützung der Veranstaltung "ASH Nachlese 2020"</t>
  </si>
  <si>
    <t>Unterstützung des Onkologischen Kolloquiums in Leipzig</t>
  </si>
  <si>
    <t>Herzkind e.V.</t>
  </si>
  <si>
    <t>Unterstützung der Veranstaltung "35 Jahre Herzkind e.V."</t>
  </si>
  <si>
    <t>Initiative für das rheumakranke Kind e.V.</t>
  </si>
  <si>
    <t>Unterstützung der 22. Konsensusgespräche Probleme der Kinder-u. Jugendrheumatologie</t>
  </si>
  <si>
    <t>Unterstützung des 23. Kinderimmunologischem Arneitstreffen</t>
  </si>
  <si>
    <t>JES Bundesverband e.V.</t>
  </si>
  <si>
    <t>Unterstützung für die Broschürenbeilage "HepC Box" im "Drogenkurier"</t>
  </si>
  <si>
    <t>Spende für den Hilfsfond</t>
  </si>
  <si>
    <t>Unterstützung für den Wiesbadener Patienten-Info-Tag</t>
  </si>
  <si>
    <t>Lila Hoffnung - CED und Darmkrebshilfe e.V.</t>
  </si>
  <si>
    <t>Unterstützung des Spendenlaufs in Peine</t>
  </si>
  <si>
    <t>Bundesverband Parkinson Youngster für Selbsthilfe und Bewegungsstörungen e.V.</t>
  </si>
  <si>
    <t>Unterstützung des Dorstener Parkinson Symposiums</t>
  </si>
  <si>
    <t>Projekt Information e.V.</t>
  </si>
  <si>
    <t>Unterstützung der Veranstaltungsreihe Projektinformation 2019</t>
  </si>
  <si>
    <t>Sachsen-Anhaltische Krebsgesellschaft e.V.</t>
  </si>
  <si>
    <t>Unterstützung der Infoveranstaltung "Highlights des ASH 2018"</t>
  </si>
  <si>
    <t>Unterstützung des 8. Sachsen-Anhaltischen Krebskongress</t>
  </si>
  <si>
    <t>Unterstützung der Infoveranstaltung "Onkologischer Arbeitskreis"</t>
  </si>
  <si>
    <t>Schwulenberatung Berlin gGmbH</t>
  </si>
  <si>
    <t>Unterstützung der Workshopreihe "Medizinische und Psychologische Themen"</t>
  </si>
  <si>
    <t>Unterstützung des Bayreuther Aktionstags CED</t>
  </si>
  <si>
    <t>Unterstützung Arzt-Patienten-Symposium Düren</t>
  </si>
  <si>
    <t>Stiftung Akademie Waldschlösschen</t>
  </si>
  <si>
    <t>Unterstützung der Göttinger Gesundheitstage für HIV Positive</t>
  </si>
  <si>
    <t>Vergessen ist ansteckend gGmbH</t>
  </si>
  <si>
    <t>Unterstützung der Veranstaltung "HIV Dialog 2019"</t>
  </si>
  <si>
    <t>Amgen GmbH</t>
  </si>
  <si>
    <t>Bundesverband Niere e.V.</t>
  </si>
  <si>
    <t>Q1 / Q2 2019</t>
  </si>
  <si>
    <t>Förderung des Projektes „Patientenbegleiter“</t>
  </si>
  <si>
    <t>Q3 / Q4 2019</t>
  </si>
  <si>
    <t>22.06. – 23.11. 2019</t>
  </si>
  <si>
    <t>Förderung der Sozialseminare für Dialysepatienten und Pflegepersonal</t>
  </si>
  <si>
    <t>Honorar und Reisekosten für Teilnahme am Advisory Board „Parlamentarisches Frühstück“</t>
  </si>
  <si>
    <t>Q3 2019</t>
  </si>
  <si>
    <t>Unterstützung des Mitgliedermagazins in Form einer Anzeigenschaltung (Imageanzeige)</t>
  </si>
  <si>
    <t>Unterstützung des 19. Patientenkongresses anlässlich des Welt-Osteoporose-Tages in Leverkusen</t>
  </si>
  <si>
    <t>Honorar und Reisekosten für Teilnahme an der Experten-Podiumsdiskussion bei der Veranstaltung #ProtectUrLife in München</t>
  </si>
  <si>
    <t>09.-12. 2019</t>
  </si>
  <si>
    <t>Unterstützung bei der Neugestaltung des Vereinsauftrittes und der Produktion von Informationsmaterialien in Form eines Sponsorings</t>
  </si>
  <si>
    <t>15.-16.11.2019</t>
  </si>
  <si>
    <t>Reisekostenerstattung für Informationsstand bei #ProtectUrLife in München</t>
  </si>
  <si>
    <t>Unterstützung des Patienteninformationstages anlässlich des Welt-Rheuma-Tages in Berlin</t>
  </si>
  <si>
    <t>11.-14.09.2019</t>
  </si>
  <si>
    <t>Unterstützung Kieler Nierenwoche in Kiel</t>
  </si>
  <si>
    <t>Spende</t>
  </si>
  <si>
    <t>Leukämiehilfe RHEIN-MAIN e.V.</t>
  </si>
  <si>
    <t>Unterstützung des Patienten- und Angehörigenforums „MDS“ in Mainz</t>
  </si>
  <si>
    <t>Unterstützung des 8. Patienten- und Angehörigen-Forums in Freiburg</t>
  </si>
  <si>
    <t>25.-27.10.2019</t>
  </si>
  <si>
    <t>Unterstützung des jährlichen Patientinnenfortbildungsprogramms „Projekt Diplompatientin“ im Klinikum Augsburg</t>
  </si>
  <si>
    <t>Unterstützung des jährlichen Myelomsymposiums für Patienten und Angehörige im Krankenhaus für Naturheilweisen München-Harlaching</t>
  </si>
  <si>
    <t>Netzwerk Osteoporose e.V.</t>
  </si>
  <si>
    <t>Unterstützung des Patienteninformationstages anlässlich des Welt-Osteoporose-Tages in Kiel</t>
  </si>
  <si>
    <t>Nierenselbsthilfe Hamburg e.V.</t>
  </si>
  <si>
    <t>Unterstützung 14. Patientenseminar Dialyse und Organtransplantation</t>
  </si>
  <si>
    <t>OSD – Osteoporose Selbsthilfegruppen Dachverband e.V.</t>
  </si>
  <si>
    <t>19.03. – 15.04. 2019</t>
  </si>
  <si>
    <t>Unterstützung bei der Produktion der Patientenbroschüre „Knochentraining“</t>
  </si>
  <si>
    <t>Unterstützung der Veranstaltung „Aktionstag chronisch-entzündliche Darmerkrankungen (CED) anlässlich des Welt-CED-Tages 2019“</t>
  </si>
  <si>
    <t>Astellas Pharma GmbH</t>
  </si>
  <si>
    <t>10.04.2019</t>
  </si>
  <si>
    <t xml:space="preserve">Sponsoring des 10. VAD Seminars </t>
  </si>
  <si>
    <t>15.02.2019</t>
  </si>
  <si>
    <t>Unterstüzung des Projekts "Patientenbegleiter"</t>
  </si>
  <si>
    <t>Lebertransplantierte Deutschland e.V.</t>
  </si>
  <si>
    <t>14.08.2019</t>
  </si>
  <si>
    <t>Werbeanzeige</t>
  </si>
  <si>
    <t>Verein zur Förderung der Dialysepatienten und Nierentransplantierten e.V.</t>
  </si>
  <si>
    <t>08.05.2019</t>
  </si>
  <si>
    <t>AstraZeneca GmbH</t>
  </si>
  <si>
    <t>Allianz Chronischer Seltener Erkrankungen (ACHSE) e.V.</t>
  </si>
  <si>
    <t>Fördermitgliedschaft</t>
  </si>
  <si>
    <t>Sponsoring „Nationale Konferenz zu Seltenen Erkrankungen“ (NASKE)</t>
  </si>
  <si>
    <t>Sponsoring Kolleg BreastCare - Veranstaltung</t>
  </si>
  <si>
    <t>CholCo e.V.</t>
  </si>
  <si>
    <t>Sponsoring 4. Wormser Lungentag</t>
  </si>
  <si>
    <t>Sponsoring 2. Lungentag Potsdam</t>
  </si>
  <si>
    <t>Honorar für Referententätigkeit und Reisekosten</t>
  </si>
  <si>
    <t>Eierstockkrebs Deutschland e.V.</t>
  </si>
  <si>
    <t>-</t>
  </si>
  <si>
    <t>Informationsmaterial: 300 Patientenordner „Wegweiser Eierstockkrebs“</t>
  </si>
  <si>
    <t>Kindernetzwerk e.V.</t>
  </si>
  <si>
    <t xml:space="preserve">Fördermitgliedschaft </t>
  </si>
  <si>
    <t>Landesverband Baden-Württemberg für Lungenkrebskranke und deren Angehörige e.V.</t>
  </si>
  <si>
    <t>Sponsoring Diplompatientin-Veranstaltung</t>
  </si>
  <si>
    <t>Selbsthilfe Lungenkrebs Berlin e.V.</t>
  </si>
  <si>
    <t>Baxter Deutschland GmbH</t>
  </si>
  <si>
    <t>Mukoviszidose e.V. - Bundesverband Selbsthilfe bei Cystischer Fibrose (CF)</t>
  </si>
  <si>
    <t>17.1.2019 und 4.11.2019</t>
  </si>
  <si>
    <t>21. Deutsche Mukoviszidose Tagung 22.-24.11.2018  und 22. Deutsche Mukoviszidose-Tagung 21. - 23.11.2019 in Würzburg - Sponsoring und Werbestand-Fläche</t>
  </si>
  <si>
    <t>Landesverband Niere Bayern e.V.</t>
  </si>
  <si>
    <t>Sponsoring der Verbandszeitschrift "Niere aktuell"</t>
  </si>
  <si>
    <t>Sponsoring des Projekts "Patientenbegleiter"</t>
  </si>
  <si>
    <t>Förderverein für die Ambulante Krebstherapie (Fakt) e.V.</t>
  </si>
  <si>
    <t>Spende zur Förderung der allgemeinen Vereinstätigkeit</t>
  </si>
  <si>
    <t>BERLIN-CHEMIE AG</t>
  </si>
  <si>
    <t>Deutscher Diabetiker Bund (DDB) e.V.</t>
  </si>
  <si>
    <t>Mukoviszidose Landesverband Berlin-Brandenburg e.V.</t>
  </si>
  <si>
    <t>Förderverein für Kinder und Jugendliche mit Diabetes e.V.</t>
  </si>
  <si>
    <t>Sponsoring</t>
  </si>
  <si>
    <t>BIAL Deutschland GmbH</t>
  </si>
  <si>
    <t>23. HEGA Convent (Hamburger Epilepsie Gesellschaft Alster e.V.)</t>
  </si>
  <si>
    <t>06.02.2019</t>
  </si>
  <si>
    <t>19.10.2019</t>
  </si>
  <si>
    <t>09.11.2019</t>
  </si>
  <si>
    <t>26.10.2019</t>
  </si>
  <si>
    <t>Bristol-Myers Squibb GmbH &amp; Co. KGaA</t>
  </si>
  <si>
    <t>01.01. - 31.12.2019</t>
  </si>
  <si>
    <t>Allgemeine Unterstützung der Arbeit des Vereins</t>
  </si>
  <si>
    <t>Das Lebenshaus e.V.</t>
  </si>
  <si>
    <t>01.05. - 31.12.2019</t>
  </si>
  <si>
    <t>Basissponsoring: Beratungstätigkeit, Arzt-Patienten-Seminare; Selbsthilfegruppen-Fachschulung; Aktivitäten zum Welt-Hepatitis-Tag 2019</t>
  </si>
  <si>
    <t>Deutsche Rheuma-Liga Berlin e.V.</t>
  </si>
  <si>
    <t>07.12.2019</t>
  </si>
  <si>
    <t>Hautkrebs-Netzwerk Deutschland e.V.</t>
  </si>
  <si>
    <t>12. - 13.10.2018</t>
  </si>
  <si>
    <t>Zweckgebundene Spende zur Unterstützung des 2-tägigen Workshops "Selbsthilfe bewegen" in 2018 (Zahlung erfolgte Anfang 2019)</t>
  </si>
  <si>
    <t>28.03.2019</t>
  </si>
  <si>
    <t>Erstattung Reisekosten für Teilnahme an  "All.Can"-Veranstaltung in Hamburg (Betrag inkl. MwSt.)</t>
  </si>
  <si>
    <t>23.11.2019</t>
  </si>
  <si>
    <t>Sponsoring 8. Patienten- und Angehörigen-Forum Freiburg</t>
  </si>
  <si>
    <t>Leukämie-Initiative Bonn e.V.</t>
  </si>
  <si>
    <t>31.08.2019</t>
  </si>
  <si>
    <t>Sponsoring CIO Krebs-Informationstag „Immuntherapie gegen Krebs“ in Kooperation mit dem CIO Bonn und dem Tumorzentrum Bonn e.V. (indirekte Geld-/Sachzuwendung über CIO Bonn; Gesamtfördersumme 1.000,00 EUR)</t>
  </si>
  <si>
    <t>Myelom Deutschland e.V.</t>
  </si>
  <si>
    <t>02.06.2019</t>
  </si>
  <si>
    <t>Sponsoring 3. Patiententag Multiples Myelom; in Kooperation mit dem St. Marien-Krankenhaus Siegen und der Selbsthilfegruppe Multiples Myelom Siegen und Umgebung (indirekte Geld-/Sachzuwendung über St. Marien-Krankenhaus Siegen; Gesamtfördersumme 800,00 EUR)</t>
  </si>
  <si>
    <t>13.07.2019</t>
  </si>
  <si>
    <t>Sponsoring 19. Symposium Multiples Myelom (indirekte Geld-/Sachzuwendung über die Bayerische Krebsgesellschaft e.V.)</t>
  </si>
  <si>
    <t>07.09.2019</t>
  </si>
  <si>
    <t>Sponsoring Symposium Non-Hodgkin-Lymphome für Patienten 2019</t>
  </si>
  <si>
    <t>Sächsische Myelom Selbsthilfegruppe</t>
  </si>
  <si>
    <t>01.06.2019</t>
  </si>
  <si>
    <t>Sponsoring Patientenveranstaltung 5. Dresdner Myelomforum; in Kooperation mit dem Universitätsklinikum Carl Gustav Carus Dresden (indirekte Geld-/Sachzuwendung über Veranstaltungsagentur GWT-TUD GmbH; Gesamtfördersumme 1.500,00 EUR)</t>
  </si>
  <si>
    <t>Selbsthilfe Leukämie Berlin e.V.</t>
  </si>
  <si>
    <t>20.09.2019</t>
  </si>
  <si>
    <t>Sponsoring Informationsabend zum 4. Welt-CML-Tag; in Kooperation mit dem Tumorzentrum Berlin e.V. (indirekte Geld-/Sachzuwendung über Tumorzentrum Berlin e.V.; Gesamtfördersumme 1.500,00 EUR)</t>
  </si>
  <si>
    <t>Selbsthilfegruppe Multiples Myelom Siegen und Umgebung</t>
  </si>
  <si>
    <t>Sponsoring 3. Patiententag Multiples Myelom; in Kooperation mit dem St. Marien-Krankenhaus Siegen und Myelom Deutschland e.V. (indirekte Geld-/Sachzuwendung über St. Marien-Krankenhaus Siegen; Gesamtfördersumme 800,00 EUR)</t>
  </si>
  <si>
    <t>Selbsthilfegruppe Plasmozytom/Multiples Myelom in Berlin/Brandenburg</t>
  </si>
  <si>
    <t>27.10.2019</t>
  </si>
  <si>
    <t>Sponsoring des Patientenseminars "Neues zum Multiplen Myelom"; Veranstaltung der Charité Universitätsmedizin für die Selbsthilfegruppe Plasmozytom/Multiples Myelom in Berlin/Brandenburg (indirekte Geld-/Sachzuwendung über die Charité Universitätsmedizin Berlin)</t>
  </si>
  <si>
    <t>Spende Operngala</t>
  </si>
  <si>
    <t>Spende Projekte Versorgung Diabetes</t>
  </si>
  <si>
    <t xml:space="preserve"> 17.07.2019</t>
  </si>
  <si>
    <t>Celgene GmbH</t>
  </si>
  <si>
    <t xml:space="preserve">Ambulanter Hospizdienst „Aufgefangen“ e.V. </t>
  </si>
  <si>
    <t xml:space="preserve">Donation for support of the project "Fuchsbau", which offers help for children and teenagers wo have lost a family member in coping with their grief. </t>
  </si>
  <si>
    <t>Donation for completed med info customer satisfation surveys</t>
  </si>
  <si>
    <t>Membership 2019 ("Fördermitgliedschaft")</t>
  </si>
  <si>
    <t xml:space="preserve">DEGETHA e.V. </t>
  </si>
  <si>
    <t xml:space="preserve">Grant given to support the project "Mental Health Webinars" </t>
  </si>
  <si>
    <t>Grant given to support the patient day of the DMSG e.V. on 26th October 2019</t>
  </si>
  <si>
    <t>Donation for support of various patient related activities</t>
  </si>
  <si>
    <t>Grant given to support a patient event during the German Rheumatology Congress on 7th September 2019</t>
  </si>
  <si>
    <t>Participation of a patient representative as a speaker at Celgene Global Patient Week (26th September 2019)</t>
  </si>
  <si>
    <t xml:space="preserve">Elterninitiative krebskranker Kinder Augsburg - LICHTBLICKE e.V. </t>
  </si>
  <si>
    <t>Donation for support of families of children with cancer, e.g. providing family accommodation, financial aid etc</t>
  </si>
  <si>
    <t>Donation for support of the Run of Hope fundraising event for the Gemeinsam gegen Krebs foundation</t>
  </si>
  <si>
    <t>Hessische Krebsgesellschaft e.V.</t>
  </si>
  <si>
    <t>Sponsorship: Patienten-Infotag on 31st August 2019 in Marburg</t>
  </si>
  <si>
    <t xml:space="preserve">Initiative krebskranke Kinder e.V. </t>
  </si>
  <si>
    <t>Donation: support of therapies for children with cancer</t>
  </si>
  <si>
    <t xml:space="preserve">Donation to support the Kinderhilfe, which provides support and information for families of children and adolescents suffering from cancer. </t>
  </si>
  <si>
    <t xml:space="preserve">Kinderkrebshilfe Ebersberg e.V. </t>
  </si>
  <si>
    <t xml:space="preserve">Donation to support the Kinderkrebshilfe Ebersberg e.V. </t>
  </si>
  <si>
    <t xml:space="preserve">Kompetenz gegen Brustkrebs e.V. </t>
  </si>
  <si>
    <t>Grant given to support the XVIII. Congress on 16th November 2019 ("Ganzheitliche Behandlungskonzepte des Mamma-Karzinoms")</t>
  </si>
  <si>
    <t>Sponsorship: Patienten-Infotag on 30 March,  2019 in Wiesbaden</t>
  </si>
  <si>
    <t>Grant given to support the 8th patient and family members in Freiburg (Breisgau) on 23th November 2019</t>
  </si>
  <si>
    <t xml:space="preserve">Participation in a Patient Advisory Board (17th August 2019) </t>
  </si>
  <si>
    <t>Grant given to support the 19th Symposium 2019 Multiples Myelom/Plasmozytom (patient day) on 13th July 2019</t>
  </si>
  <si>
    <t>Grant given to support the 22. Sächsischer Rheumatag on 29th September 2019</t>
  </si>
  <si>
    <t>Grant given to support the cancer information day on 19th October 2019 in Halle (Saale)</t>
  </si>
  <si>
    <t>Schleswig-Holsteinische Krebsgesellschaft e.V.</t>
  </si>
  <si>
    <t xml:space="preserve">Grant given to support the 11th cancer information day on 2nd November 2019 in Kiel </t>
  </si>
  <si>
    <t>Grant given to support the 6th pancreatic cancer day on 21th November 2019</t>
  </si>
  <si>
    <t>Donation for support of activities of this self-help group of patients diagnosed with pancreatic cancer</t>
  </si>
  <si>
    <t>Eisai GmbH</t>
  </si>
  <si>
    <t>Spende der Interdisziplinäre Fortbildungsveranstaltung für Krebspatienten zum Thema 'Tumorbedingte Fatigue – Ursachen, Hintergründe, Therapiemöglichkeiten', 17.09.2019.</t>
  </si>
  <si>
    <t xml:space="preserve">Der Spendenbetrag wird verwendet für die Erstellung einer Patientenbroschüre zum Thema 'Nierenkrebs' und zur Unterstützung der Veranstaltungsreihe 'Gesprächszeit Nierenkrebs' (fünf Termine im 2. Halbjahr 2019). </t>
  </si>
  <si>
    <t>Sponsoring des '13. Gmünder Epilepsietag', 10.11.2018</t>
  </si>
  <si>
    <t>Sponsoring des '14. Gmünder Epilepsietag', 19.10.2019</t>
  </si>
  <si>
    <t>Spende des 'HEGA - Convent' im UKE Hamburg für Menschen mit Epilepsie, 09.01.2019_</t>
  </si>
  <si>
    <t>Sponsoring der '46. Fachkonferenz Epilepsie Bayern', Schwarzenbruck, 27.03.2019</t>
  </si>
  <si>
    <t>Spende für das Projekt 'Wasser erleben', Homberg Hülsa, 23.03.2019</t>
  </si>
  <si>
    <t>Sponsoring der Veranstaltung 'Allein mit Epilepsie - nein - Muss nicht sein', Frankfurt, 14.-16.06.2019</t>
  </si>
  <si>
    <t>Sponsoring des 'Erstes Bonner Epilepsieforum', Bonn, 09.11.2019</t>
  </si>
  <si>
    <t>Spende des Projektes Beratungstelefon 'Von Betroffenen - Für Betroffene'</t>
  </si>
  <si>
    <t>Sponsoring des 'Tag der Epilepsie', Frankfurt, 26.10.2019</t>
  </si>
  <si>
    <t>Sponsoring der '47. Fachkonferenz Epilepsie', Bayern, Kempten, 23.10.2019</t>
  </si>
  <si>
    <t>Startgebühr 'Rudern gegen Krebs', 29.09.2019, Offenbach</t>
  </si>
  <si>
    <t>Gilead Sciences GmbH</t>
  </si>
  <si>
    <t>AIDS Aufklärung e.V.</t>
  </si>
  <si>
    <t>Spende für das Projekt ""Workshops für Schuler, Auszubildende u. Betreuungspersonal"</t>
  </si>
  <si>
    <t>AIDS-Beratungsstelle</t>
  </si>
  <si>
    <t>Spende für das Projekt "Papkammeraden ohne Vorurteile"</t>
  </si>
  <si>
    <t>AIDS-Hilfe Ahlen e.V.</t>
  </si>
  <si>
    <t>Sponsoring Hebammenfachtagung 2019_Schwangerschaft und Muttersein mit HIV</t>
  </si>
  <si>
    <t>Kooperation - HIV &amp; Your Body Fortbildungs-Veranstaltungsreihe in Ludwigshafen</t>
  </si>
  <si>
    <t>AIDS-Hilfe Dortmund e.V.</t>
  </si>
  <si>
    <t>Kostenbeitrag für die Teilnahme an der Münchner Aids- und Hepatits Werkstatt am 29.03.2019</t>
  </si>
  <si>
    <t>Sponsoring für das Projekt "We care"</t>
  </si>
  <si>
    <t>Gilead Sciences Europe Ltd.</t>
  </si>
  <si>
    <t>Kostenbeitrag für die Teilnahme am SLTC Summit 2019</t>
  </si>
  <si>
    <t>AIDS-Hilfe Düsseldorf e.V.</t>
  </si>
  <si>
    <t>Sponsoring Anzeigenschaltung im info-Magazin 03/2019</t>
  </si>
  <si>
    <t>Spende für den Frauenabend der AIDS-Hilfe Frankfurt e.V. am  26.09.2019</t>
  </si>
  <si>
    <t>Spende für das Projekt „Netzwerk Plus“</t>
  </si>
  <si>
    <t>Spende für die Veranstaltungsreihe "Frankfurter Vorträge" - 5 Veranstaltungen</t>
  </si>
  <si>
    <t>AIDS-Hilfe Freiburg e.V.</t>
  </si>
  <si>
    <t>Spende für das Projekt "Schaubild Checkpoint Plus Freiburg"</t>
  </si>
  <si>
    <t>Spende "Aktiv gegen Diskriminierung und Therapie am Puls der Zeit- am 21. 03.2019" und  "Frische Infos vom DÖAK aus Hamburg am 11. 03.2019"</t>
  </si>
  <si>
    <t>AIDS-Hilfe Fulda e.V.</t>
  </si>
  <si>
    <t>Kooperation - HIV &amp; Your Body Fortbildungs-Veranstaltungsreihe in Fulda</t>
  </si>
  <si>
    <t>AIDS-Hilfe Gießen e.V.</t>
  </si>
  <si>
    <t>Kooperation - HIV &amp; Your Body Fortbildungs-Veranstaltungsreihe in Gießen</t>
  </si>
  <si>
    <t>Sponsoring Anzeigenschaltung in der Ausgabe 25 (CSD 2019) und 26 (WAT 2019)</t>
  </si>
  <si>
    <t>AIDS-Hilfe Hamburg e.V.</t>
  </si>
  <si>
    <t>Kostenbeitrag für die Teilnahme am HIV &amp; Your Body Congress - 24.-26.09.2019 in Amsterdam</t>
  </si>
  <si>
    <t>Spende für das Projekt "Checkpoint Karlsruhe"</t>
  </si>
  <si>
    <t>AIDS-Hilfe Kassel e.V.</t>
  </si>
  <si>
    <t>Spende Workshop „Langzeit(über)leben mit HIV" am 19.09.2019</t>
  </si>
  <si>
    <t>AIDS-Hilfe Krefeld e.V.</t>
  </si>
  <si>
    <t>Spende Krefelder HIV- und HCV-Ärztezirkel am 09.04.2019</t>
  </si>
  <si>
    <t>Spende für das Projekt "Szenenahe Aufklärung, Beratung und HCV-Schnelltest für Drogenkonsumierende/ Suchtabhängige"</t>
  </si>
  <si>
    <t>Kooperation - HIV &amp; Your Body Fortbildungs-Veranstaltungsreihe in Mainz</t>
  </si>
  <si>
    <t>Spende für die Veranstaltungen: „Coming-In statt Burn-Out “ am 13.09.2019 und „HIV und Ernährung" am 30.10.2019"</t>
  </si>
  <si>
    <t>AIDS-Hilfe Münster e.V.</t>
  </si>
  <si>
    <t>Spende  "Traditioneller Infoabend für Menschen mit HIV: " aktuelle Entwicklungen in der Behandlung der HIV-Infektion" am 09.12.2019</t>
  </si>
  <si>
    <t>Spende für das Projekt "Fachvortrag: Positiv leben" am 03.12.2018</t>
  </si>
  <si>
    <t>Spende für das Projekt "Hepatitis C und andere STI's"</t>
  </si>
  <si>
    <t>Sponsoring Anzeigenschaltung DenkRAUM, Winterausgabe 2019</t>
  </si>
  <si>
    <t>Spende für das Projekt "Wintercheck 2019"</t>
  </si>
  <si>
    <t>Spende für das Projekt "HIV-Test Angebot"</t>
  </si>
  <si>
    <t>AIDS-Hilfe Thüringen e.V.</t>
  </si>
  <si>
    <t>Spende für das Projekt "Kinotag zum Welt-AIDS-Tag"</t>
  </si>
  <si>
    <t>Spende für das Projekt "Checkpoint Erfurt"</t>
  </si>
  <si>
    <t>Spende 3 Patientenworkshops in 2019: Rauchen und HIV am 18.03.2019; HIV, Herzinfarkt und Schlaganfall am 15.07.2019; Informationssuche und –bewertung im Internet am 11.11.2019</t>
  </si>
  <si>
    <t>Spende für das Projekt "Neues in Sachen HIV"</t>
  </si>
  <si>
    <t>Kooperation - HIV &amp; Your Body Fortbildungs-Veranstaltungsreihe in Wiesbaden</t>
  </si>
  <si>
    <t>Spende für das Projekt "Lebendige Bücher, Menschen mit HIV/AIDS"</t>
  </si>
  <si>
    <t>Spende HIV-Schnelltest 2019</t>
  </si>
  <si>
    <t>Spende MSM-Präventionsgruppe</t>
  </si>
  <si>
    <t>AIDS-Initiative Bonn e.V.</t>
  </si>
  <si>
    <t>Spende für das Projekt: „Gesundheitstage für HIV-Positive“ vom 30.6.-5.7.2019 in der Akademie Waldschlösschen</t>
  </si>
  <si>
    <t>Spende für das Projekt "Positiv gesund 2019"</t>
  </si>
  <si>
    <t>Sponsoring HIV im Dialog Kongress - 30.08.2019 - 31.08.2019 - Berlin  - anteiliges indirektes Sponsoring</t>
  </si>
  <si>
    <t>Spende Förderprogramme HIV 2019:  "East Gate Berlin"</t>
  </si>
  <si>
    <t>Referentenhonorar und Reisekosten Fortbildungsveranstaltung  - Berlin meets Wien 16.11.2019</t>
  </si>
  <si>
    <t>Braunschweiger AIDS-Hilfe e.V.</t>
  </si>
  <si>
    <t>Kooperation - HIV &amp; Your Body Fortbildungs-Veranstaltungsreihe in Braunschweig</t>
  </si>
  <si>
    <t>Sponsoring der Veranstaltung für Drogenberater - "Fit für die WHO 2030" am 06.11.2018</t>
  </si>
  <si>
    <t>Beraterhonorar Expertenworkshop "Niederschwellige Versorgung 2.0: Disease Awareness Maßnahmen in München", 25.03.2019</t>
  </si>
  <si>
    <t>Referentenhonorar Gilead Symposium im Rahmen der 8. Münchner Aids- und Hepatitis- Werkstatt, München, 29.03.2019</t>
  </si>
  <si>
    <t>Referentenhonorar Gilead Symposium im Rahmen des 20. Interdisziplinären Suchtkongresses, München, 04.07.2019</t>
  </si>
  <si>
    <t>Refrentenhonorar Symposium beim KIT Kongress 2018</t>
  </si>
  <si>
    <t>Kostenbeitrag für die Teilnahme an der Veranstaltung am 29.03.2019</t>
  </si>
  <si>
    <t>Spende The European HIV Legal Forum (EHLF) - Zugang zu Dienstleistungen für Menschen in Gefängnissen und anderen geschlossenen Einrichtungen</t>
  </si>
  <si>
    <t>Kostenbeitrag für die Teilnahme am DAGNÄ - 05.09.2019 - 07.09.2019</t>
  </si>
  <si>
    <t>Kostenbeitrag für die Teilnahme an der Veranstaltung am 06.09.2019</t>
  </si>
  <si>
    <t>Kostenbeitrag für die Teilnahme an der Veranstaltung am 05.12.2019</t>
  </si>
  <si>
    <t>Sponsoring Paket Basis 2018 der deutschen Leberhilfe e.V.</t>
  </si>
  <si>
    <t>Sponsoring Paket Basis 2019 der deutschen Leberhilfe e.V.</t>
  </si>
  <si>
    <t>Drogenberatung Bielefeld e.V.</t>
  </si>
  <si>
    <t>Spende Förderprogramme Hepatitis 2019: HCV Eliminierung bei Menschen mit Substanzkonsum in Bielefeld</t>
  </si>
  <si>
    <t>Drogenhilfe PUR gGmbH</t>
  </si>
  <si>
    <t>Sponsoring "Patientengruppe Hep C" München- insgesamt 6 Termine</t>
  </si>
  <si>
    <t>Düsseldorfer Drogenhilfe e.V.</t>
  </si>
  <si>
    <t>Hospitation Gilead Mitarbeiter in 2018</t>
  </si>
  <si>
    <t>Spende Patientencafe 2019: 21.02.2019 - 31.12.2019</t>
  </si>
  <si>
    <t>Fixpunkt e.V.</t>
  </si>
  <si>
    <t>Frauengesundheitszentrum e.V.</t>
  </si>
  <si>
    <t>GSSG GmbH</t>
  </si>
  <si>
    <t>Sponsoring SHE-Projekt - Fortbildungs-Veranstaltungsreihe 2019</t>
  </si>
  <si>
    <t>Spende Schwellensenkung zum Schnelltest und STI-Check für Risikogruppen im CheckPoint Hannover: 01-Okt-2019 - 01-Juli-2020</t>
  </si>
  <si>
    <t>Sponsoring Deutscher Lebertag am 23.11.2018 in Nürnberg</t>
  </si>
  <si>
    <t>Refrentenhonorar Gilead-interne Veranstaltung 26.11.2019</t>
  </si>
  <si>
    <t>Sponsoring verschiedener Projekte in 2019</t>
  </si>
  <si>
    <t>Refrentenhonorar Gilead-interne Veranstaltung</t>
  </si>
  <si>
    <t>LAG Hospiz und Palliativmedizin</t>
  </si>
  <si>
    <t>Spende Hospiz- und Palliativtag 2019</t>
  </si>
  <si>
    <t>Refrentenhonorar Pressekonferenz</t>
  </si>
  <si>
    <t>Spende Finanzierung eines Bewohner-_innenurlaubs desBereiches Wohnen und Betreuung (BWB) der Münchner Aids-Hilfe e.V. im Sommer 2019</t>
  </si>
  <si>
    <t>Referentenhonorar Expertenworkshop Niederschwellige Versorgung 2.0</t>
  </si>
  <si>
    <t>Sponsoring Run for life</t>
  </si>
  <si>
    <t>Sponsoring spezielle Publikation Projekt Information</t>
  </si>
  <si>
    <t>Spende für das Projekt "Positiver Raum"</t>
  </si>
  <si>
    <t>Spende für das Projekt "Pluspunkt"</t>
  </si>
  <si>
    <t>Vision e.V. Drogenselbsthilfe</t>
  </si>
  <si>
    <t>Referentenhonorar Kooperation mit Vision e.V. zur Durchführung des Projektes "Zusammen contra geben"</t>
  </si>
  <si>
    <t>Kooperation zur Durchführung des Projektes 'Zusammen contra geben'</t>
  </si>
  <si>
    <t>Kostenbeitrag für die Teilnahme an der Veranstaltung am 04.07.2019</t>
  </si>
  <si>
    <t>vista gGmbH</t>
  </si>
  <si>
    <t>Spende Niedrigschwellige und lebensweltnahe Beratung und Information zum Thema Hepatitis C von peer 2 peer</t>
  </si>
  <si>
    <t>ZAS-Zentrum für Aids-Arbeit</t>
  </si>
  <si>
    <t>Spende für das Projekt "Fachtag Interkulturelle Medizin" am 02.02.2019</t>
  </si>
  <si>
    <t>Spende HIV-Update 2019-Fortbildungsreihe für Ärzt*innen, Hebammen, Hygienefachkräfte, Arzt- und Pflegepersonal für den Regierungsbezirk Schwaben</t>
  </si>
  <si>
    <t>Grünenthal GmbH</t>
  </si>
  <si>
    <t>Förderverein krebskranke Kinder e.V. Köln</t>
  </si>
  <si>
    <t>Unterstützung "Urlaub vom Schmerz" für krebskranke Kinder aus Köln</t>
  </si>
  <si>
    <t>SIP Finnland Unterstützung</t>
  </si>
  <si>
    <t>Aktive Teilnahme am SIP Symposium 2019 - Reisekosten</t>
  </si>
  <si>
    <t xml:space="preserve">Unterstützung der Generalversammlung 2019 und Ausbildung </t>
  </si>
  <si>
    <t>Projektunterstützung im Jahr 2019</t>
  </si>
  <si>
    <t>Bunter Kreis Region Aachen</t>
  </si>
  <si>
    <t>Generelle Unterstützung Spendenaktivität "Join Forces"</t>
  </si>
  <si>
    <t>Jährliche Unterstützung der EPF-Arbeit im Jahr 2019</t>
  </si>
  <si>
    <t>AGORA</t>
  </si>
  <si>
    <t>Unterstützung der Agora-Jahreskonferenz 2019 "Von Vision, Mission und Zielen zum strategischen Management von Patientenorganisationen".</t>
  </si>
  <si>
    <t>EFNA asbl</t>
  </si>
  <si>
    <t>Jährliche Unterstützung zur Koordinierung der Interessengruppe Brain Mind and Pain MEP im Jahr 2019</t>
  </si>
  <si>
    <t>ENFA - European Network of Fibromyalgia Associations</t>
  </si>
  <si>
    <t>ENFA-Projektunterstützung "Ein ganzheitlicher Ansatz für die Behandlung von Fibromyalgie über den gesamten Lebensweg"</t>
  </si>
  <si>
    <t>Aktive Teilnahme am SIP 2019-Symposium. Reisekosten</t>
  </si>
  <si>
    <t>Chronic Pain Ireland</t>
  </si>
  <si>
    <t>CPI hat eine Stellvertreterin, Deidre Ryan, zur Change Pain Masterclass nach Berlin im Oktober 2019 geschickt, um einen Vortrag zum Thema "Schmerz und Selbstmanagement" zu halten</t>
  </si>
  <si>
    <t>Malta Health Network (MHN)</t>
  </si>
  <si>
    <t>Aktive Teilnahme am EFIC Kongress 2019 - Reisekosten</t>
  </si>
  <si>
    <t>Reflex Sympathetic Dystrophy Syndrome Association</t>
  </si>
  <si>
    <t>Beratungsfunktion bei CRPS Studie und bei der Visualisierung von Schmerzstärkedokumentationen</t>
  </si>
  <si>
    <t>LIRE</t>
  </si>
  <si>
    <t>Workshop Patienten-Stimme bei Gicht Kommunikation. Reisekosten</t>
  </si>
  <si>
    <t>Arthritis and Rheumatism Organisation Malta (ARAM)</t>
  </si>
  <si>
    <t>Arthritis Ireland</t>
  </si>
  <si>
    <t>SIP Finnland In-Kind Unterstützung</t>
  </si>
  <si>
    <t>Aktive Unterstützung der Plattform "Gesellschaftliche Auswirkungen der Schmerzwahrnehmung" (Societal Impact of Pain)</t>
  </si>
  <si>
    <t>Patienten Perspektive Vortrag bei Grünenthal. Reisekosten</t>
  </si>
  <si>
    <t>Administration des Brain Mind and Pain Innovation Grants</t>
  </si>
  <si>
    <t>Liga Portuguesa Contra as Doenças Reumáticas (LPCDR)</t>
  </si>
  <si>
    <t>Unterstützung des EU Preises " Sammlung von guten Praktiken in der Schmerzbehandlung"</t>
  </si>
  <si>
    <t>ASSOCIACAO PORTUGUESA DE NEUROMUSCULARES</t>
  </si>
  <si>
    <t>Förderkreis Bonn e.V.</t>
  </si>
  <si>
    <t>Unterstützung "Urlaub vom Schmerz" für krebskranke Kinder aus Bonn</t>
  </si>
  <si>
    <t>GlaxoSmithKline GmbH &amp; Co.KG</t>
  </si>
  <si>
    <t>AMPU VITA e.V.</t>
  </si>
  <si>
    <t>Unterstützung eines Imagefilms für das Projekt AMPU KIDS</t>
  </si>
  <si>
    <t>Aufwandsentschädigung für die Teilnahme einer Vertreterin der Organisation AMPU VITA e.V. an einer Veranstaltung im Rahmen der GSK-Kampagne „Meningitis bewegt“ in Hamburg</t>
  </si>
  <si>
    <t>Spende für satzungsgemäße Zwecke des Vereins (Fördermitgliedschaft)</t>
  </si>
  <si>
    <t>Spende für satzungsgemäße Zwecke des Netzwerks Neonatologie (Fördermitgliedschaft)</t>
  </si>
  <si>
    <t>pulmonale hypertonie (ph) e.v.</t>
  </si>
  <si>
    <t>Unterstützung des 22. ph-Patiententreffens in Frankfurt</t>
  </si>
  <si>
    <t xml:space="preserve">Unterstützung für Druck- und Versand des Mitgliedermagazins "ph-Rundbrief Nr.43" </t>
  </si>
  <si>
    <t>Unterstützung des 19. Myelom Symposiums in München</t>
  </si>
  <si>
    <t>Spende für satzungsgemäße Zwecke der Vereins (Fördermitgliedschaft)</t>
  </si>
  <si>
    <t>Deutsche Schmerzliga e.V.</t>
  </si>
  <si>
    <t>Aktionsbündnis Patientensicherheit e.V.</t>
  </si>
  <si>
    <t>Mitgliedschaft im Aktionsbündnis Patientensicherheit e.V.</t>
  </si>
  <si>
    <t>Spende für satzungsgemäße Zwecke des Vereins</t>
  </si>
  <si>
    <t>Unterstützung des 1. Lungensymposiums in Worms</t>
  </si>
  <si>
    <t>Unterstützung der 2. Lungentagung in Potsdam</t>
  </si>
  <si>
    <t>BAGSO Service GmbH</t>
  </si>
  <si>
    <t>Unterstützung des 20. BAGSO Wirtschaftsdialogs in Bonn</t>
  </si>
  <si>
    <t>Lilly Deutschland GmbH</t>
  </si>
  <si>
    <t>Mitgliedschaft Psoriasis-Bund 2019</t>
  </si>
  <si>
    <t>Anzeige Werbetraeger: PSO Magazin 6/18</t>
  </si>
  <si>
    <t>Abonnement 2019 Pso Magazin 02-12.2019</t>
  </si>
  <si>
    <t>Förderbetrag BAG Selbsthilfe</t>
  </si>
  <si>
    <t>Lupus Erythematodes Selbsthilfegemeinschaft e.V.</t>
  </si>
  <si>
    <t>Fördermitgliedschaft Lupus Selbsthilfe BV 2018</t>
  </si>
  <si>
    <t>Fördermitgliedschaft Lupus Selbsthilfe BV 2019</t>
  </si>
  <si>
    <t>Förderbetrag Deutsche Rheuma Liga</t>
  </si>
  <si>
    <t>Mitgliedschaft Deutsche Schmerzliga eV</t>
  </si>
  <si>
    <t>Patientenveranstaltung-Weltrheumatag</t>
  </si>
  <si>
    <t xml:space="preserve">Internetseite der NIK e. V </t>
  </si>
  <si>
    <t>Deutsche Diabetes-Hilfe - Menschen mit Diabetes (DDH-M) LV Mitteldeutschland e.V.</t>
  </si>
  <si>
    <t xml:space="preserve"> 4. Mitteldeutscher Diabetestag</t>
  </si>
  <si>
    <t>Fortbildungsreihe Diabetiker Selbsthilfegruppe Mannheim</t>
  </si>
  <si>
    <t>Infoveranstaltung "Psoriasis - Eine Erkrankung umfassend behandeln"</t>
  </si>
  <si>
    <t>1. Diabetestechnologie-Workshop</t>
  </si>
  <si>
    <t>Anzeige Werbetraeger: Migraene+Kopfschmerz Magazin 03/2019</t>
  </si>
  <si>
    <t>Frühjahrssymposium</t>
  </si>
  <si>
    <t>Psoriasis Workshop</t>
  </si>
  <si>
    <t>Thüringer Landesdiabetikertag 2019</t>
  </si>
  <si>
    <t>Schulung von Kindern und Jugendlichen mit Typ 1 Diabetes im Alltag</t>
  </si>
  <si>
    <t xml:space="preserve"> Internetseite</t>
  </si>
  <si>
    <t>Patientenveranstaltung des Deutschen Rheumatologenkongress</t>
  </si>
  <si>
    <t>Deutsche Diabetes-Hilfe - Menschen mit Diabetes (DDH-M) LV Nordrhein-Westfalen e.V.</t>
  </si>
  <si>
    <t>Diabetikertag Bocholt 2019</t>
  </si>
  <si>
    <t>19. Patientenkongress Weltosteoporosetag</t>
  </si>
  <si>
    <t>Diabetes Charity Gala -Thomas Fuchsberger Preis</t>
  </si>
  <si>
    <t>Netzwerk Hypophysen- und Nebennierenerkrankungen e.V.</t>
  </si>
  <si>
    <t>Überregionale Hypophysen- und Nebennierentag</t>
  </si>
  <si>
    <t>Diabetikertag Anklam 2019</t>
  </si>
  <si>
    <t>Deutscher Diabetiker Bund (DDB) LV Sachsen-Anhalt e.V.</t>
  </si>
  <si>
    <t>Diabetikertag Sachsen-Anhalt 2019</t>
  </si>
  <si>
    <t>Deutscher Diabetiker Bund (DDB) LV Saarland e.V.</t>
  </si>
  <si>
    <t>15. Saarländischer Kinder- und Jugenddiabetikertag</t>
  </si>
  <si>
    <t>Ideenwettbewerb Rheumatoide Arthritis</t>
  </si>
  <si>
    <t>Welt Diabetestag- Hellmut Mehnert Preis</t>
  </si>
  <si>
    <t>Deutsche Rheuma-Liga LV Hamburg e.V.</t>
  </si>
  <si>
    <t>Weltdiabetestag Kassel</t>
  </si>
  <si>
    <t>Deutscher Diabetiker Bund (DDB) LV Sachsen e.V.</t>
  </si>
  <si>
    <t>20. Insulinpumpentag Dresden</t>
  </si>
  <si>
    <t>Landesverband der Alzheimer-Gesellschaften NRW e.V.</t>
  </si>
  <si>
    <t>Symposium "Pflege ohne Menschen"</t>
  </si>
  <si>
    <t>Allianz gegen Brustkrebs e.V.</t>
  </si>
  <si>
    <t>Kolleg Breast Care</t>
  </si>
  <si>
    <t>28. Kids Kurs "Wir lieben die 80er Jahre"</t>
  </si>
  <si>
    <t xml:space="preserve">Familientreffen </t>
  </si>
  <si>
    <t>Fussballwochenende, Freizeit Markelfingen, Versorgung von Jugendlichen mit extremer Adipositas</t>
  </si>
  <si>
    <t>Insulin zum Leben / Bund diabetischer Kinder und Jugendlicher e.V. (BdKJ)</t>
  </si>
  <si>
    <t xml:space="preserve">Kinderherzen heilen e.V. </t>
  </si>
  <si>
    <t>Unterstützung der Betreuung durch Erzieherinnen/Psycholgin auf der Kinderkardiologischen Station</t>
  </si>
  <si>
    <t>Merck</t>
  </si>
  <si>
    <t>Projekt Schmetterling e.V.</t>
  </si>
  <si>
    <t>KKNMS e.V. - Krankheitsbezogenes Kompete</t>
  </si>
  <si>
    <t>Wunschkind e.V.</t>
  </si>
  <si>
    <t>Unterstützung für Druck von Pat.-Brosch. und Infomaterial.</t>
  </si>
  <si>
    <t>Patienten-Fokus: Kommunikation im Gesundheitswesen UG</t>
  </si>
  <si>
    <t>VKKD - Verein für krebskranke und chronisch kranke Kinder Darmstadt / Rhein-Main-Neckar e.V.</t>
  </si>
  <si>
    <t>Uronauten e.V.</t>
  </si>
  <si>
    <t>Beratertätigkeit im Advisory Board / Ungedeckte Bedarfe in der Versorgung von RCC Patienten</t>
  </si>
  <si>
    <t>Patientenveranstaltung 06.06.2020 Braunschweig</t>
  </si>
  <si>
    <t>VfnK - Verein zur Förderung neurologisch Kranker e.V.</t>
  </si>
  <si>
    <t>Unterstützg. der SD-Liga beim Erwerb einer neuen ppt-Version zur Erstellg. einer akt. Präs. f. Pat.</t>
  </si>
  <si>
    <t>Das Lebenshaus e.V.- Selbsthilfegruppe Nierenkrebs OWL</t>
  </si>
  <si>
    <t>Veranstaltungsunterstützung: Hebammenfachtagung</t>
  </si>
  <si>
    <t>AIDS-Hilfe Baden-Württemberg e.V.</t>
  </si>
  <si>
    <t>Veranstaltungsunterstützung: Gesundheitstrainings</t>
  </si>
  <si>
    <t>Veranstaltungsunterstützung: Frauentreffen</t>
  </si>
  <si>
    <t>AIDS-Hilfe Chemnitz e.V.</t>
  </si>
  <si>
    <t>Veranstaltungsunterstützung: CSD Woche in Chemnitz</t>
  </si>
  <si>
    <t>Veranstaltungsunterstützung: HIV Konkret 2019</t>
  </si>
  <si>
    <t>AIDS-Hilfe Dresden e.V.</t>
  </si>
  <si>
    <t>Veranstaltungsunterstützung: 44. Fortbildungsveranstaltung zur Thematik HIV</t>
  </si>
  <si>
    <t>Veranstaltungsunterstützung: n=n und alles ist und  bleibt gut?</t>
  </si>
  <si>
    <t>Veranstaltungsunterstützung: HIV als Familiengeheimnis</t>
  </si>
  <si>
    <t>Veranstaltungsunterstützung: Montagsgespräche 2019</t>
  </si>
  <si>
    <t>Veranstaltungsunterstützung: Frankfurter Vorträge</t>
  </si>
  <si>
    <t>Projektunterstützung: HIV Schnelltest Frankfurt - Main Test</t>
  </si>
  <si>
    <t>Veranstaltungsunterstützung: Aktiv gegen Diskriminierung und Kriminalisierung bei HIV</t>
  </si>
  <si>
    <t>Projektunterstützung: HIV-Schnelltests</t>
  </si>
  <si>
    <t>Projektunterstützung: Schnelltest-Angebot</t>
  </si>
  <si>
    <t>Veranstaltungsunterstützung: HIV-Zahnärzt*innen-Fortbildung</t>
  </si>
  <si>
    <t>Projektunterstützung: HIV-Schnelltestaktion</t>
  </si>
  <si>
    <t>AIDS-Hilfe Goslar e.V.</t>
  </si>
  <si>
    <t>Projektunterstützung: Schnelltestaktion</t>
  </si>
  <si>
    <t>Veranstaltungsunterstützung: CSD-Themenwoche 2019</t>
  </si>
  <si>
    <t>Veranstaltungsunterstützung: Gesundheit ist mehr…</t>
  </si>
  <si>
    <t>Veranstaltungsunterstützung: Campfire zum DÖAK 2019</t>
  </si>
  <si>
    <t>AIDS-Hilfe Hanau und Main-Kinzig-Kreis e.V.</t>
  </si>
  <si>
    <t>Projektunterstützung: Schnelltestangebot</t>
  </si>
  <si>
    <t>AIDS-Hilfe Hessen e.V.</t>
  </si>
  <si>
    <t>Veranstaltungsunterstützung: 5. Hessisches Positiventreffen</t>
  </si>
  <si>
    <t>AIDS-Hilfe Karlsruhe e.V.</t>
  </si>
  <si>
    <t>Projektunterstützung: Bluttestaktion</t>
  </si>
  <si>
    <t>Projektunterstützung: HIV Schnelltest</t>
  </si>
  <si>
    <t>Veranstaltungsunterstützung: HIV im zahnmedizinischen Praxisalltag</t>
  </si>
  <si>
    <t>Projektunterstützung: HIV Schnelltest 2019</t>
  </si>
  <si>
    <t>Veranstaltungsunterstützung: Neben- und Wechselwirkungen der HIV-Therapie</t>
  </si>
  <si>
    <t>Projektunterstützung: HIV-Testaktion</t>
  </si>
  <si>
    <t>Veranstaltungsunterstützung: Informationsabend HIV</t>
  </si>
  <si>
    <t>Veranstaltungsunterstützung: Interkulturelle Familientage</t>
  </si>
  <si>
    <t>Projektunterstützung: Begleitete HIV-Selbsttests</t>
  </si>
  <si>
    <t>Veranstaltungsunterstützung: Steigerung der HIV-Awarenenss bei Drogengebraucher*innen</t>
  </si>
  <si>
    <t>Projektunterstützung: HIV Schnelltest Aktion</t>
  </si>
  <si>
    <t>AIDS-Hilfe Oldenburg e.V.</t>
  </si>
  <si>
    <t>Projektunterstützung: Kostenfreie HIV- Selbsttests für i.V.Drogengebrauchende</t>
  </si>
  <si>
    <t>Projektunterstützung: Kostenfreie HIV- Selbsttests für geflüchtete und illegalisierte Menschen</t>
  </si>
  <si>
    <t>AIDS-Hilfe Pforzheim e.V.</t>
  </si>
  <si>
    <t>Veranstaltungsunterstützung: Neues aus der HIV Therapie</t>
  </si>
  <si>
    <t>Veranstaltungsunterstützung: Lesung der AIDS-Hilfe Pforzheim</t>
  </si>
  <si>
    <t>AIDS-Hilfe Potsdam e.V.</t>
  </si>
  <si>
    <t>Veranstaltungsunterstützung: 18. Fachtagung der Initiative Brandenburg - Gemeinsam gegen Aids</t>
  </si>
  <si>
    <t>Projektunterstützung: Selbststeuerungs- und Resilienz-Training für Menschen, die mit HIV leben</t>
  </si>
  <si>
    <t>AIDS-Hilfe Stuttgart e.V.</t>
  </si>
  <si>
    <t>Projektunterstützung: HIV-Schnelltest-Aktionen</t>
  </si>
  <si>
    <t>AIDS-Hilfe Trier e.V.</t>
  </si>
  <si>
    <t>Projektunterstützung: HIV-Schnelltest</t>
  </si>
  <si>
    <t>AIDS-Hilfe Ulm/Neu-Ulm/Alb-Donau e.V.</t>
  </si>
  <si>
    <t>Projektunterstützung: Tests auf HIV und STI</t>
  </si>
  <si>
    <t>Projektunterstützung: HIV Testungen</t>
  </si>
  <si>
    <t>Projektunterstützung: HIV-Schnelltests in Haft</t>
  </si>
  <si>
    <t>Veranstaltungsunterstützung: Patientenschulung</t>
  </si>
  <si>
    <t>Veranstaltungsunterstützung: Medizinische Informationsveranstaltung</t>
  </si>
  <si>
    <t>Veranstaltungsunterstützung: Highlights von der europäischen AIDS Konferenz</t>
  </si>
  <si>
    <t>Veranstaltungsunterstützung: Nationale Konferenz zu seltenen Erkrankungen</t>
  </si>
  <si>
    <t xml:space="preserve">Zweckgebundene Spende zur Unterstützung der Arbeit der BAG-Selbsthilfe e.V. </t>
  </si>
  <si>
    <t>Honorar Jurymitglied im Rahmen des 9. MSD Gesundheitsforums</t>
  </si>
  <si>
    <t>Honorar für Vortrag bei Veranstaltung: 9. MSD Gesundheitsforum</t>
  </si>
  <si>
    <t>Reisekosten für Vortrag bei Veranstaltung: 9. MSD Gesundheitsforum</t>
  </si>
  <si>
    <t>Veranstaltungsunterstützung: Medizinische Reise 2019</t>
  </si>
  <si>
    <t>Veranstaltungsunterstützung: Let`s talk about sex and drugs</t>
  </si>
  <si>
    <t>Veranstaltungsunterstützung: HIV im Dialog (Zahlung erfolgte an Agentur)</t>
  </si>
  <si>
    <t>BSL Bundesverband Selbsthilfe Lungenkrebs e.V.</t>
  </si>
  <si>
    <t>Zweckgebundene Spende zur Unterstützung der Arbeit des Vereins gemäß Satzung</t>
  </si>
  <si>
    <t>Honorar für Veranstaltung: Diskussion der Ergebnisse einer Studie von EIU zur Lungenkrebsbehandlung in Deutschland</t>
  </si>
  <si>
    <t>Reisekosten für Veranstaltung: Diskussion der Ergebnisse einer Studie von EIU zur Lungenkrebsbehandlung in Deutschland</t>
  </si>
  <si>
    <t>Honorar für Veranstaltung: Webcast Diskussionsrunde Patient Empowerment</t>
  </si>
  <si>
    <t>Reisekosten für Veranstaltung: Webcast Diskussionsrunde Patient Empowerment</t>
  </si>
  <si>
    <t>Bundesverband Verwaiste Eltern und trauernde Geschwister (VEID) e.V.</t>
  </si>
  <si>
    <t>Zweckgebundene Spende zur Unterstützung der Arbeit des VEID e.V. gemäß Satzung</t>
  </si>
  <si>
    <t>Zweckgebundene Spende zur Unterstützung der Arbeit von Das Lebenshaus e.V. gemäß Satzung</t>
  </si>
  <si>
    <t>Projektunterstützung: Gynäkologenbroschüre: Kein AIDS für alle - bis 2020</t>
  </si>
  <si>
    <t>Projektunterstützung: Paket basis mini 2019</t>
  </si>
  <si>
    <t>Zweckgebundene Spende zur Unterstützung der Arbeit der Deutschen Leberhilfe e.V.</t>
  </si>
  <si>
    <t>Abonnement des Fachjounals Bauchredner Jahresbeitrag</t>
  </si>
  <si>
    <t>Projektunterstützung: Patientenzeitschrift Luftpost</t>
  </si>
  <si>
    <t>Veranstaltungsunterstützung: Workshop seltene rheumatische Erkrankungen</t>
  </si>
  <si>
    <t>Veranstaltungsunterstützung: Welt-Rheuma-Tag 2019</t>
  </si>
  <si>
    <t>Deutsche Selbsthilfe Angeborene Immundefekte (dsai) e.V.</t>
  </si>
  <si>
    <t>Veranstaltungsunterstützung: Ärztliche Fortbildung: Immundefekte und Immundysregulation</t>
  </si>
  <si>
    <t>Zweckgebundene Spende zur Unterstützung der Arbeit der dsai e.V. gemäß Satzung</t>
  </si>
  <si>
    <t>Reisekosten für Veranstaltung: AG Beipackzettel</t>
  </si>
  <si>
    <t xml:space="preserve">Projektunterstützung: "DVMB - Morbus Bechterew Journal" (Zahlung erfolgte an Agentur) </t>
  </si>
  <si>
    <t>Projektunterstützung: Zeitschrift: ALLERGIE konkret</t>
  </si>
  <si>
    <t>Projektbezogene Spende: Pflege der Plattform leserlich.info</t>
  </si>
  <si>
    <t>Projektbezogene Spende: Familienwochende</t>
  </si>
  <si>
    <t>Projektunterstützung: Informationsschrift (Zahlung erfolgte an Agentur)</t>
  </si>
  <si>
    <t>Diabetes Selbsthilfe Nordhessen e.V.</t>
  </si>
  <si>
    <t>Veranstaltungsunterstützung: Diabetes und Familie</t>
  </si>
  <si>
    <t>Diabetikerbund Bayern e.V.</t>
  </si>
  <si>
    <t>Projektbezogene Spende: Jugendcamp</t>
  </si>
  <si>
    <t>Projektunterstützung: Diabetes Road Bayern</t>
  </si>
  <si>
    <t>DTH Diabetiker Thueringen e.V.</t>
  </si>
  <si>
    <t>Veranstaltungsunterstützung: 1. Diabetestechnologie-Workshop</t>
  </si>
  <si>
    <t>Förderverein der AIDS-Hilfe Frankfurt e.V.</t>
  </si>
  <si>
    <t>Veranstaltungsunterstützung: Lauf für mehr Zeit</t>
  </si>
  <si>
    <t>Göttinger AIDS-Hilfe e.V.</t>
  </si>
  <si>
    <t>Veranstaltungsunterstützung: Test-Tag für alle</t>
  </si>
  <si>
    <t>Veranstaltungsunterstützung: HIV-Selbsttest, n=n und PrEP</t>
  </si>
  <si>
    <t>Hannöversche AIDS-Hilfe e.V.</t>
  </si>
  <si>
    <t>Projektunterstützung: CheckPoint Hannover (HIV-Schnelltests)</t>
  </si>
  <si>
    <t>Veranstaltungsunterstützung: HIV im Praxisalltag - HIV Fortbildung für Zahnärt*innen</t>
  </si>
  <si>
    <t>Reisekosten für Veranstaltung: HIV Dialog Forum</t>
  </si>
  <si>
    <t>Zweckgebundene Spende zur Unterstützung der Arbeit des Hautkrebs-Netzwerkes Deutschland e.V. gemäß Satzung</t>
  </si>
  <si>
    <t>Hildesheimer-Aids-Hilfe e.V.</t>
  </si>
  <si>
    <t>Veranstaltungsunterstützung: HIV im Praxisalltag</t>
  </si>
  <si>
    <t>Förderkreisbeitrag 2019</t>
  </si>
  <si>
    <t>Veranstaltungsunterstützung: 8. Patienten- und Angehörigen-Forum</t>
  </si>
  <si>
    <t>Lübecker AIDS-Hilfe e.V.</t>
  </si>
  <si>
    <t>Veranstaltungsunterstützung: Run for life 2019</t>
  </si>
  <si>
    <t>Projektunterstützung: Publikation Projekt Information</t>
  </si>
  <si>
    <t>Projektunterstützung: Positiver Raum</t>
  </si>
  <si>
    <t>Projektunterstützung: PH-Rundbrief Nr. 42</t>
  </si>
  <si>
    <t>Projektbezogene Spende: Öffentlichkeitsarbeit</t>
  </si>
  <si>
    <t>Projektunterstützung: PH-Rundbrief Nr. 43</t>
  </si>
  <si>
    <t>Veranstaltungsunterstützung: 22. PH-Patiententreffen</t>
  </si>
  <si>
    <t>Projektunterstützung: PH-Rundbrief Nr. 44</t>
  </si>
  <si>
    <t>RAT&amp;TAT Koblenz e.V.</t>
  </si>
  <si>
    <t>Projektunterstützung: HIV-Schnelltestangebot</t>
  </si>
  <si>
    <t>Veranstaltungsunterstützung: Aktionstag Chronisch entzündliche Darmerkrankungen</t>
  </si>
  <si>
    <t>Verein Diabetes, Niere, Hochdruck und chronische Erkrankungen e.V.</t>
  </si>
  <si>
    <t>Veranstaltungsunterstützung: Jahresveranstaltung DMP - Diabetes und KHK - 20. Düsseldorfer Erfahrungsaustausch</t>
  </si>
  <si>
    <t>Veranstaltungsunterstützung: Jahresveranstaltung DMP - Diabetes und KHK - 21. Düsseldorfer Erfahrungsaustausch</t>
  </si>
  <si>
    <t>Bayer AG</t>
  </si>
  <si>
    <t>European Pulmonary Hypertension Association (PHA Europe)</t>
  </si>
  <si>
    <t xml:space="preserve">Sponsorship of annual patient representative meeting </t>
  </si>
  <si>
    <t>Federation of European Scleroderma Associations aisbl (FESCA), Tournai, Belgium</t>
  </si>
  <si>
    <t>Sponsorship of World Scleroderma Day</t>
  </si>
  <si>
    <t xml:space="preserve">European Organisation for Rare Diseases (EURORDIS), Paris, France </t>
  </si>
  <si>
    <t>Membership fee for EURORDIS</t>
  </si>
  <si>
    <t>Stroke Alliance for Europe (SAFE), Bruxelles, Belgium</t>
  </si>
  <si>
    <t>Concept testing of recruitment and retention material in phase III trial 20090 (Firefleye)  in  order  to  facilitate  a  more  patient  centred  project, improve the design of the educational and informative resources addressed to  parents.</t>
  </si>
  <si>
    <t>Bayer Vital GmbH</t>
  </si>
  <si>
    <t>Unterstützung der Netzwerkarbeit</t>
  </si>
  <si>
    <t>Unterstützung der 2019 Aktivitäten der Organisation</t>
  </si>
  <si>
    <t>Bund zur Förderung Sehbehinderter (BFS) e.V.</t>
  </si>
  <si>
    <t>Unterstützun zur Durchführung eines Workshops zum Thema "Wieder selbständig mit Seheinschränkung -Gesunde Ernährung".</t>
  </si>
  <si>
    <t>24.05.2019-31.12.2020</t>
  </si>
  <si>
    <t>Rahmenvertrag Bundesverband Selbsthilfe Lungenkrebs Präzisionsonkologie</t>
  </si>
  <si>
    <t>Rahmenvertrag Das Lebenshaus Präzisionsonkologie</t>
  </si>
  <si>
    <t>Deutsche Diabetes Föderation e.V. (DDF)</t>
  </si>
  <si>
    <t>Mitgliedschaft 2019 Deutsche Diabetes Föderation e.V. (DDF)</t>
  </si>
  <si>
    <t>Bocholter Diabetestag</t>
  </si>
  <si>
    <t>Unterstützung des Projekts "Medikamentensicherheit"</t>
  </si>
  <si>
    <t>Kriterienkatalog Diabetische Retinopathie</t>
  </si>
  <si>
    <t>Verbesserung aller in Deutschland lebenden Blutungskranken und deren Angehörigen durch die Förderung 
- der ärztlichen und psychosozialen Betreuung, Versorgung und Beratung 
- der medizinischen Forschung 
- des Erfahrungsaustausches 
- sozialer Maßnahmen 
- der Öffentlichkeitsarbeit.</t>
  </si>
  <si>
    <t>DHG-Ederseefreizeit 2019 - Eine qualifizierte "Nurse", die das Patientenbegleitprogramm „Hämophilie: Homecare“ von Bayer durchführt, wird in der Zeit vom 21. bis 25. Juli 2019 zur Unterstützung in medizinischen Belangen an der Freizeit teilnehmen und den anwesenden Hämophilie-Arzt in seiner Arbeit unterstützen.</t>
  </si>
  <si>
    <t>Deutsche Multiple Sklerose Gesellschaft (DMSG) Bundesverband e.V.</t>
  </si>
  <si>
    <t>Aktionswoche 2019 DMSG Niedersachsen</t>
  </si>
  <si>
    <t>Deutsche Multiple Sklerose Gesellschaft (DMSG) Landkreis Emsland e.V.</t>
  </si>
  <si>
    <t>Aufklärungsarbeit durch Fortbildung</t>
  </si>
  <si>
    <t>Deutsche Multiple Sklerose Gesellschaft (DMSG) LV Bayern e.V.</t>
  </si>
  <si>
    <t>Unterstützung und Beratung von MS-Patienten und deren Angehörigen</t>
  </si>
  <si>
    <t>Bamberger MS-Tag in Bamberg</t>
  </si>
  <si>
    <t>Deutsche Multiple Sklerose Gesellschaft (DMSG) LV Brandenburg e.V.</t>
  </si>
  <si>
    <t>Unterstützung der Aktivitäten des DMSG Landesverbandes e.V.</t>
  </si>
  <si>
    <t>Deutsche Multiple Sklerose Gesellschaft (DMSG) LV Bremen e.V.</t>
  </si>
  <si>
    <t>Beratung und Unterstützung von Betroffenen</t>
  </si>
  <si>
    <t>Deutsche Multiple Sklerose Gesellschaft (DMSG) LV Hessen e.V.</t>
  </si>
  <si>
    <t>Beratung und Unterstützung von Betroffenen sowie Reha- und Therapiekurse</t>
  </si>
  <si>
    <t>Patientenforum "MS und Sport"</t>
  </si>
  <si>
    <t>Deutsche Multiple Sklerose Gesellschaft (DMSG) LV Mecklenburg-Vorpommern e.V.</t>
  </si>
  <si>
    <t>6. Landesweiter MS Tag in Mecklenburg-Vorpommern in Güstrow</t>
  </si>
  <si>
    <t>Deutsche Multiple Sklerose Gesellschaft (DMSG) LV Niedersachsen e.V.</t>
  </si>
  <si>
    <t>Patientenveranstaltung am 05.06.2019 in Göttingen</t>
  </si>
  <si>
    <t>Deutsche Multiple Sklerose Gesellschaft (DMSG) LV Nordrhein-Westfalen e.V.</t>
  </si>
  <si>
    <t>Deutsche Multiple Sklerose Gesellschaft (DMSG) LV Sachsen e.V.</t>
  </si>
  <si>
    <t>Unterstützung der Patientenbetreuung</t>
  </si>
  <si>
    <t>Deutsche Multiple Sklerose Gesellschaft (DMSG) LV Sachsen-Anhalt e.V.</t>
  </si>
  <si>
    <t>Deutsche Multiple Sklerose Gesellschaft (DMSG) LV Thüringen e.V.</t>
  </si>
  <si>
    <t>Beratung, Betreuung und Begleitung der Mitglieder, der MS-Selbsthilfegruppen und anderen Ratsuchenden unter besonderer Berücksichtigung von Neubetroffenen</t>
  </si>
  <si>
    <t>Deutsche Multiple Sklerose Gesellschaft (DMSG) Ortsvereinigung Essen e.V.</t>
  </si>
  <si>
    <t>Stammtisch für neue Selbsthilfegruppe "Die Optimisten"</t>
  </si>
  <si>
    <t>Patientenveranstaltung am 06.11.2019 in Essen</t>
  </si>
  <si>
    <t>Deutsche Multiple Sklerose Gesellschaft (DMSG) Ortsvereinigung Münster und Umgebung e.V.</t>
  </si>
  <si>
    <t>Weiterführung der Zeitschrift für Mitglieder</t>
  </si>
  <si>
    <t>Deutsche Multiple Sklerose Gesellschaft (DMSG) Ortsvereinigung Solingen und Umgebung e.V.</t>
  </si>
  <si>
    <t>Patientenfortbildung am 20.11.2019 in Solingen</t>
  </si>
  <si>
    <t>Förderverein MS-Treff Erkrath e.V.</t>
  </si>
  <si>
    <t>Durchführung vielfältiger sozialer Aktivitäten</t>
  </si>
  <si>
    <t>Hämophilie 2000 e.V.</t>
  </si>
  <si>
    <t>Unterstützung des Vereins, sowie Unterstützung zur Vorbereitung einer medizinischen Informationsveranstaltung für die Mitglieder am 08. - 10. März 2019 im Van der Falk Ressort Linstow.</t>
  </si>
  <si>
    <t>Haus Leben e.V.</t>
  </si>
  <si>
    <t>Neues aus Barcelona ESMO in Leipzig</t>
  </si>
  <si>
    <t>Interessengemeinschaft Hämophiler (IGH) e.V.</t>
  </si>
  <si>
    <t>Unterstützung der humanitären Arbeit für Betroffene</t>
  </si>
  <si>
    <t>Preisgeld zur Unterstützung des Projektes: "Flächendeckendes, regelmäßiges Bewegungs- und Prophylaxetraining für Menschen mit Hämophilie und von-Willebrand-Syndrom".</t>
  </si>
  <si>
    <t>Preisgeld für das Projekt "Hämophilie-App" zur weiteren Realisierung und Umsetzung weiterer Ideen</t>
  </si>
  <si>
    <t>Bewegungstag / Spritzenkurs Erfahrungsaustausch in Rottenburg a. Neckar</t>
  </si>
  <si>
    <t>Unterstützung neuer HOPE-Videos zur Patientenaufklärung auf der IGH Website</t>
  </si>
  <si>
    <t>kinderherzen - Fördergemeinschaft Deutsche Kinderherzzentren e.V.</t>
  </si>
  <si>
    <t>Unterstützung der lebensrettenden Herzoperationen herzkranker Kinder</t>
  </si>
  <si>
    <t>Leben mit Hämophilie e.V.</t>
  </si>
  <si>
    <t>Leben mit Hämophilie Jahrestagung in Münster</t>
  </si>
  <si>
    <t>8. Patienten- und Angehörigen-Forum in Freiburg</t>
  </si>
  <si>
    <t>Löwenstern - Förderverein zugunsten krebskranker Kinder am Universitätsklinikum Düsseldorf e.V.</t>
  </si>
  <si>
    <t>Unterstützung für chronisch erkrankten Patienten mit Blut- und Blutgerinnungsstörungen</t>
  </si>
  <si>
    <t>Magdeburger Förderkreis krebskranker Kinder e.V.</t>
  </si>
  <si>
    <t>Unterstützung des Angebotes für onkologisch erkrankte Patienten zur Bewältigung der Diagnose sowie Angebote für betroffene Familien der Onkologie und Hämostaseologie.</t>
  </si>
  <si>
    <t>MS-Selbsthilfegruppe Gladbeck</t>
  </si>
  <si>
    <t>Selbsthilfegruppe Multiple Sklerose in Gladbeck</t>
  </si>
  <si>
    <t>MS-SHG Sonnenschein Ingolstadt e.V.</t>
  </si>
  <si>
    <t>Unterstützung für Patientenberatung und -betreuung</t>
  </si>
  <si>
    <t>Patienten-Adboard 25.01.19 Präzisionsonkologie</t>
  </si>
  <si>
    <t>PRO RETINA Deutschland e.V.</t>
  </si>
  <si>
    <t>„AMD-Aktionswoche 2019“ mit Patientenveranstaltungen</t>
  </si>
  <si>
    <t>Bundesweites PH-Patiententreffen in Frankfurt am Main</t>
  </si>
  <si>
    <t>Rundbrief Nr. 43, August 2019</t>
  </si>
  <si>
    <t>Rundbrief Nr. 44, Dezember 2019</t>
  </si>
  <si>
    <t>Mitgliedschaft 2019 pulmonale hypertonie (ph) e.v.</t>
  </si>
  <si>
    <t>Onkologischer Arbeitskreis - Kolon Konsensus VIIl in Halle</t>
  </si>
  <si>
    <t>8. Sachsen-Anhaltischer in Magdeburg</t>
  </si>
  <si>
    <t>Highlights vom ESMO und aus San Antonio in Halle</t>
  </si>
  <si>
    <t>Selbsthilfegruppe Rhein-Neckar</t>
  </si>
  <si>
    <t>SIDA - Soforthilfe und Information durch ambulante Versorgung e.V.</t>
  </si>
  <si>
    <t>Welt MS-Tag in Hannover</t>
  </si>
  <si>
    <t>Förderung der Unterstützung schwer erkrankter Kinder und Jugendlicher sowie deren Familien und andere Patienten mit schwerwiegenden chronischen Erkrankungen</t>
  </si>
  <si>
    <t>Mundipharma GmbH</t>
  </si>
  <si>
    <t>Mitgliedsbeitrag</t>
  </si>
  <si>
    <t>Förderbeitrag</t>
  </si>
  <si>
    <t>Novartis Pharma GmbH</t>
  </si>
  <si>
    <t>Image advertising in journal of Patient Organization</t>
  </si>
  <si>
    <t>Support own association's meetings</t>
  </si>
  <si>
    <t>Travel costs for Patient Organization</t>
  </si>
  <si>
    <t>Unrestricted Grant to support German congress for rare diseases</t>
  </si>
  <si>
    <t>Supporting Membership (2018)</t>
  </si>
  <si>
    <t>Supporting Membership</t>
  </si>
  <si>
    <t>Unrestricted Grant to support basis work of Patient Organization</t>
  </si>
  <si>
    <t>BRIDGE 2 LIFE e.V.</t>
  </si>
  <si>
    <t>Purchase of PAG brochure "Organspendeausweis" 2018</t>
  </si>
  <si>
    <t>Bundesverband der Organtransplantierten e.V.</t>
  </si>
  <si>
    <t>Purchase of PAG brochures in 2018</t>
  </si>
  <si>
    <t>Purchase of Patient Organization´s brochures</t>
  </si>
  <si>
    <t>Bundesverband Herzkranker Kinder e.V.</t>
  </si>
  <si>
    <t>COPD-Deutschland e.V.</t>
  </si>
  <si>
    <t>Support own association's meeting and image advertising for "Symposium Lunge"</t>
  </si>
  <si>
    <t>Active participation in workshop</t>
  </si>
  <si>
    <t>Coverage of travel cost</t>
  </si>
  <si>
    <t>Unsolicited grant request (2018)</t>
  </si>
  <si>
    <t>Defibrillator (ICD) Deutschland e.V.</t>
  </si>
  <si>
    <t>Unrestricted Grant for DMSG support of scientific projects in MS</t>
  </si>
  <si>
    <t xml:space="preserve">Support own association's meetings </t>
  </si>
  <si>
    <t>Support own association's meetings 2018</t>
  </si>
  <si>
    <t xml:space="preserve">Support own association's meetings
 </t>
  </si>
  <si>
    <t>Support own association's meeting</t>
  </si>
  <si>
    <t>Unrestricted Grant to support project "Ideenwettbewerb"</t>
  </si>
  <si>
    <t>Support own assoication´s meetings</t>
  </si>
  <si>
    <t>Speaker´s fees  2018 and travel costs for Patient Organization</t>
  </si>
  <si>
    <t>Speaker´s fees and travel costs for Patient Organization</t>
  </si>
  <si>
    <t xml:space="preserve">Image advertising in journal of Patient Organization </t>
  </si>
  <si>
    <t>Speaker fees and travel costs</t>
  </si>
  <si>
    <t>Deutscher Allergie- und Asthmabund (DAAB) e.V.</t>
  </si>
  <si>
    <t>Support regional Allergiemobil tour in first half year</t>
  </si>
  <si>
    <t>Support regional Allergiemobil tour in second half year</t>
  </si>
  <si>
    <t>Unrestricted Grant for Asthma education project</t>
  </si>
  <si>
    <t>Deutscher Blinden- und Sehbehindertenverband (DBSV) e.V.</t>
  </si>
  <si>
    <t>Project Support for audible CD, appears every month, 
production and distribution to people in Q1</t>
  </si>
  <si>
    <t>Project Support for audible CD, appears every month, 
production and distribution to people in Q2</t>
  </si>
  <si>
    <t>Project Support for audible CD, appears every month, 
production and distribution to people in Q3</t>
  </si>
  <si>
    <t xml:space="preserve">Support Louis Braille Festival with 23 Novartis colleagues </t>
  </si>
  <si>
    <t>Unrestricted Grant project "Seeing in the age"</t>
  </si>
  <si>
    <t>Sponsoring of "Hörfilmpreis"</t>
  </si>
  <si>
    <t xml:space="preserve">Additional tax fees for cooperation </t>
  </si>
  <si>
    <t xml:space="preserve">Support own association´s  Youth camp </t>
  </si>
  <si>
    <t>Unrestricted Grant science support</t>
  </si>
  <si>
    <t>Image Advertising journal of Patient Organization</t>
  </si>
  <si>
    <t>European Multiple Sclerosis Platform</t>
  </si>
  <si>
    <t>Gemeinsam mehr Mut e.V.</t>
  </si>
  <si>
    <t>Unsolicited grant request</t>
  </si>
  <si>
    <t>Herz in Takt Defi-Liga E.V.</t>
  </si>
  <si>
    <t>Herzschwäche Franken e.V.</t>
  </si>
  <si>
    <t>Krebsberatung Stade e.V. - Selbsthilfegruppe Hautkrebs Buxtehude</t>
  </si>
  <si>
    <t>Leukämie und Lymphom SHG Ruhr-Lippe e.V.</t>
  </si>
  <si>
    <t>Booth fee to support local patient event</t>
  </si>
  <si>
    <t>LeukaNET e.V.</t>
  </si>
  <si>
    <t>Magdeburger Krebsliga e.V.</t>
  </si>
  <si>
    <t>mamazone - Frauen und Forschung gegen Brustkrebs e.V.</t>
  </si>
  <si>
    <t>Booth fee to support national patient event</t>
  </si>
  <si>
    <t>Image Advertising journal of Patient Organization 2019 Q2</t>
  </si>
  <si>
    <t>Image Advertising  journal of Patient Organization 2019 Q3</t>
  </si>
  <si>
    <t>Image Advertising journal of Patient Organization 2019 Q4</t>
  </si>
  <si>
    <t>Unrestricted Grant for Dr. Joachim Brand prize</t>
  </si>
  <si>
    <t>Image advertisement in PAG member journal</t>
  </si>
  <si>
    <t>Netzwerk Neuroendokrine Tumoren (NeT) e.V.</t>
  </si>
  <si>
    <t>Image advertisement in PAG member journal (2018)</t>
  </si>
  <si>
    <t>Purchase of NET glossary from PAG</t>
  </si>
  <si>
    <t>Coverage of speaker honorarium</t>
  </si>
  <si>
    <t>Coverage of travel cost for speaker</t>
  </si>
  <si>
    <t>Patientenliga Atemwegserkrankungen e.V.</t>
  </si>
  <si>
    <t>Support own association's meetings, workshops 
and support patient brochures in Q1</t>
  </si>
  <si>
    <t>Support own association's meetings, workshops 
and support patient brochures in Q2</t>
  </si>
  <si>
    <t>Support own association's meetings, workshops 
and support patient brochures in Q3</t>
  </si>
  <si>
    <t>support own association's meetings, workshops 
and patient brochures</t>
  </si>
  <si>
    <t>Unrestricted Grant for AMD week</t>
  </si>
  <si>
    <t>Support own association's meetings, workshops 
and patient brochures in Q4</t>
  </si>
  <si>
    <t>Selbsthilfe Organtransplantierter NRW e.V.</t>
  </si>
  <si>
    <t xml:space="preserve">Support own association's meeting </t>
  </si>
  <si>
    <t>Novo Nordisk Pharma GmbH</t>
  </si>
  <si>
    <t>Sponsoring Adipositastag Frankfurt 24.11.2018</t>
  </si>
  <si>
    <t>Sponsoring Adipositastag Frankfurt 11.05.2019</t>
  </si>
  <si>
    <t>Sponsoring Adipositastag Frankfurt 31.08.2019</t>
  </si>
  <si>
    <t>Reisekosten für zwei Vertreter der Patientenorganisation, Veranstaltung in Kopenhagen, 05.-06.11.2019</t>
  </si>
  <si>
    <t>Spende Projekt "Junge Adipositas"</t>
  </si>
  <si>
    <t>Reisekosten für einen Vertreter der Patientenorganisation, Veranstaltung in Kopenhagen, 05.-06.11.2019</t>
  </si>
  <si>
    <t>Spende allgemein</t>
  </si>
  <si>
    <t xml:space="preserve">Sponsoring Fortbildung Neunkirchen 14.09.2019 </t>
  </si>
  <si>
    <t>Sponsoring Veranstaltung Dresden 25.06.2019</t>
  </si>
  <si>
    <t>Sponsoring 20. Dresdner Insulinpumpentag 16.11.2019</t>
  </si>
  <si>
    <t>Sponsoring Veranstaltung anl. Weltdiabetestag Potsdam 13.11.2019</t>
  </si>
  <si>
    <t>Reisekosten für zwei Vertreter der Patientenorganisation, Veranstaltung in Berlin, 21.-22.02.2019</t>
  </si>
  <si>
    <t>Stand und Anzeige Diabetes Kinder- und Jugendkongress 2018 #KidsKon1.0</t>
  </si>
  <si>
    <t>Stand und Anzeige Diabetes Kinder- und Jugendkongress 2019 #KidsKon2.0</t>
  </si>
  <si>
    <t>Reisekosten für einen Vertreter der Deutschen Diabetes Förderation, Veranstaltung Diabetes 2030 in Berlin, 21.-22.02.2019</t>
  </si>
  <si>
    <t>Sponsoring Internetauftritt</t>
  </si>
  <si>
    <t>Spende Diabetiker-Allianz</t>
  </si>
  <si>
    <t>Reisekosten für drei Vertreter der Patientenorganisation, Veranstaltung in Berlin 21.-22.02.2019</t>
  </si>
  <si>
    <t>Reisekosten für einen Vertreter der Patientenorganisation, Veranstaltung in Berlin 21.-22.02.2019</t>
  </si>
  <si>
    <t>Reisekosten für einen Vertreter der Deutschen Diabetes-Hilfe Bremen, Veranstaltung Diabetes 2030 in Berlin 21.-22.02.2019</t>
  </si>
  <si>
    <t>Sponsoring Diabetestag Bocholt 29.06.2019</t>
  </si>
  <si>
    <t>Reisekosten für zwei Vertreter der Deutschen Diabetes-Hilfe Nordrhein-Westfalen,  Veranstaltung Diabetes 2030 in Berlin 21.-22.02.2019</t>
  </si>
  <si>
    <t>Spende Anschaffung Diabetes-Info-Mobil</t>
  </si>
  <si>
    <t>Deutsche Diabetes Stiftung, München</t>
  </si>
  <si>
    <t>Sponsoring Fortbildung in Berlin-Lichtenberg 18.05.2019</t>
  </si>
  <si>
    <t>Sponsoring Fortbildung in Bremen 26.10.2019</t>
  </si>
  <si>
    <t>Sponsoring Fortbildung in Schwerte 07.09.2019</t>
  </si>
  <si>
    <t>Sponsoring Fortbildung in Fulda 03.11.2019</t>
  </si>
  <si>
    <t>Sponsoring Fortbildung in Erfurt 05.-06.09.2020</t>
  </si>
  <si>
    <t>Sponsoring Fortbildung in Erfurt 23.11.2019</t>
  </si>
  <si>
    <t>Sponsoring Fortbildung in Rheinsberg 05.-07.06.2020</t>
  </si>
  <si>
    <t>Sponsoring Projekt</t>
  </si>
  <si>
    <t>Sponsoring Fortbildung in Hamburg 22.02.2020</t>
  </si>
  <si>
    <t>Reisekosten und Honorar für einen Vertreter der DHG, Veranstaltung Mainz 05.09.2019 (Honorar € 200 / RK € 10,80)</t>
  </si>
  <si>
    <t>Reisekosten und Honorar für einen Vertreter der DHG, Veranstaltung München 17.07.2019 (Honorar € 300 / RK € 63,60)</t>
  </si>
  <si>
    <t>Mitgliedsbeiträge</t>
  </si>
  <si>
    <t>Mitgliedschaft</t>
  </si>
  <si>
    <t>Anzeige im Jahresbericht 2019</t>
  </si>
  <si>
    <t>Stand 21. Bad Kissinger Insulinpumpentreffen 27.04.2019</t>
  </si>
  <si>
    <t>Stand 23. Bad Kissinger Diabetikertag 14.09.2019</t>
  </si>
  <si>
    <t xml:space="preserve">Sponsoring Weltdiabetestag Kassel 17.11.2018 </t>
  </si>
  <si>
    <t>Sponsoring Fortbildung Nürnberg 16.03.2019</t>
  </si>
  <si>
    <t>Sponsoring Fortbildung in Fulda 30.10.2019</t>
  </si>
  <si>
    <t>Sponsoring Thüringer Landesdiabetikertag Erfurt 25.05.2019</t>
  </si>
  <si>
    <t>Sponsoring Diabetestechnologie Symposium Erfurt 16.05.2020</t>
  </si>
  <si>
    <t>Reisekosten für zwei Vertreter der Patientenorganisation, Veranstaltung in Berlin 21.-22.02.2019</t>
  </si>
  <si>
    <t>Sponsoring Diabetikertag 07.09.2019</t>
  </si>
  <si>
    <t>Förderverein für Kinder und Jugendliche mit Diabetes e.V., Hohenmölsen</t>
  </si>
  <si>
    <t>Spende KiDS Kurs Schlaubetal 06.07.-20.07.2019</t>
  </si>
  <si>
    <t>Sponoring Fortbildung in Berlin 05.04.2019</t>
  </si>
  <si>
    <t>Honorar für einen Vertreter der IGH, Veranstaltung in München 17.07.2019</t>
  </si>
  <si>
    <t>Sponsoring Veranstaltung in Erlangen 06.05.2019</t>
  </si>
  <si>
    <t>Sponsoring Veranstaltung in Rostock 27.-29.09.2019</t>
  </si>
  <si>
    <t>Spende Schulungsfreizeit in Crimmitschau 04.-10.08.2019</t>
  </si>
  <si>
    <t>Schulungs-u.Betreuungsverein für Diabetiker und Stoffwechselpatienten e.V., Clenze</t>
  </si>
  <si>
    <t>Sponsoring 22. Wendländischer Diabetikertag in Lüchow-Dannenberg 26.10.2019</t>
  </si>
  <si>
    <t>Stand 14. Regionaler Gesundheitstag in Haldensleben 19.10.2019</t>
  </si>
  <si>
    <t>Reisekosten und Honorar für einen Vertreter der Selbsthilfegruppe Special Ones, Veranstaltung in Pöcking 19.10.2019 (Honorar € 350 / RK € 101,49)</t>
  </si>
  <si>
    <t>Selbsthilfegruppe Typ 1 Sei Kein Spielverderber, Meschede</t>
  </si>
  <si>
    <t>Sponsoring Fortbildung in Arnsberg 17.06.2019</t>
  </si>
  <si>
    <t>Spende Schulungsfreizeit 07.-19.07.2019</t>
  </si>
  <si>
    <t xml:space="preserve">Otsuka Pharma GmbH </t>
  </si>
  <si>
    <t>PKD Familiäre Zystennieren e.V.</t>
  </si>
  <si>
    <t>Spende - PKD Cure 2019</t>
  </si>
  <si>
    <t>Sponsoring - 26. Symposium des Arbeitskreises Vaskuläre Erkrankungen</t>
  </si>
  <si>
    <t>Pfizer Deuschland GmbH/Pfizer Pharma GmbH</t>
  </si>
  <si>
    <t>Veranstaltungsunterstützung</t>
  </si>
  <si>
    <t xml:space="preserve">Spenden zur Unterstützung der gemeinnützigen Arbeit des Vereins </t>
  </si>
  <si>
    <t xml:space="preserve">Spende zur Unterstützung der gemeinnützigen Arbeit des Vereins </t>
  </si>
  <si>
    <t>Erstattung von Honoraren und Reisekosten</t>
  </si>
  <si>
    <t>Unterstützung für Überarbeitung, Erstellung und Druck von Informationsmaterialien</t>
  </si>
  <si>
    <t>Deutsche Fibromyalgie Vereinigung e.V.</t>
  </si>
  <si>
    <t>Förderbeitrag 2019</t>
  </si>
  <si>
    <t>Bildungszuschuss Patient Partners-Programm</t>
  </si>
  <si>
    <t>Unterstützung von vier Veranstaltungen</t>
  </si>
  <si>
    <t xml:space="preserve">Deutsche Rheumaliga MV - Elternkreis Rheumakranke Kinder </t>
  </si>
  <si>
    <t>Unterstützung einer Veranstaltung</t>
  </si>
  <si>
    <t>Fördermitgliedsbeitrag 2019</t>
  </si>
  <si>
    <t>Unterstützung eines Selbsthilfegruppenleiter-Workshops</t>
  </si>
  <si>
    <t>Sponsoring Deutscher Hörfilmpreis</t>
  </si>
  <si>
    <t>Sponsoring eines Workshops</t>
  </si>
  <si>
    <t>Gemeinsam gegen Krebs e.V.</t>
  </si>
  <si>
    <t>LAM Selbsthilfe Deutschland e.V.</t>
  </si>
  <si>
    <t>Unterstützung des Projekts "Diplompatientin"</t>
  </si>
  <si>
    <t xml:space="preserve">Unterstützung von vier unabhängigen Fortbildungsveranstaltungen </t>
  </si>
  <si>
    <t>Anzeigenschaltung Patientenzeitschrift</t>
  </si>
  <si>
    <t>Spende für Druck und Versand zweier Ausgaben der Patientenzeitschrift</t>
  </si>
  <si>
    <t>Unterstützung der Patientenzeitschrift</t>
  </si>
  <si>
    <t xml:space="preserve">Unterstützung zweier unabhängiger Fortbildungsveranstaltungen </t>
  </si>
  <si>
    <t>Prader Willi Syndrom Vereinigung Deutschland e.V.</t>
  </si>
  <si>
    <t>Rheuma-Liga Sachsen e.V.</t>
  </si>
  <si>
    <t>SCHAKI e.V.</t>
  </si>
  <si>
    <t>Roche Pharma AG</t>
  </si>
  <si>
    <t>Nationale Konferenz zu seltenen Erkrankungen</t>
  </si>
  <si>
    <t>BC Patienten Adboard</t>
  </si>
  <si>
    <t>Patientinnen AdBoard 2/2019</t>
  </si>
  <si>
    <t>Arbeitsgemeinschaft für Pädiatrische Rheumatolgie Südbaden e.V.</t>
  </si>
  <si>
    <t>Unterstützung der Veranstaltung "21. Informationstag für Eltern rheumakranker Kinder und Jugendlicher"</t>
  </si>
  <si>
    <t>Basaliome-Gorlin-Goltz e.V.</t>
  </si>
  <si>
    <t>Tag der Seltenen Erkrankungen</t>
  </si>
  <si>
    <t>Spende für Patienten und Öffentlichkeitsarbeit in 2019</t>
  </si>
  <si>
    <t>AD Board RWD</t>
  </si>
  <si>
    <t>Austausch-Meeting Sarkome</t>
  </si>
  <si>
    <t xml:space="preserve">Überarbeitung, Erstellung und Druck „Nachsorge-Broschüre“ – Version 2019 
Erneuerung und Druck von Nierenkrebs-Gruppenflyern 
Leben mit Nierenkrebs: Erstellung von Tutorials/Webinaren 
</t>
  </si>
  <si>
    <t>SMA-Tag der Diagnosegruppe SMA</t>
  </si>
  <si>
    <t xml:space="preserve">SMA-Tag Düsseldorf        </t>
  </si>
  <si>
    <t>Deutsche Huntington-Hilfe e.V.</t>
  </si>
  <si>
    <t>Beratungsgespräch Patientjourney Huntington Patient</t>
  </si>
  <si>
    <t>Spende für Patientenarbeit 2019</t>
  </si>
  <si>
    <t>Druck und Übersetzung der Broschüre "Caregiver Guide_Mid_LateStageHD"</t>
  </si>
  <si>
    <t>Spende: Unterstützung für Patientenarbeit</t>
  </si>
  <si>
    <t>Projektsponsoring: Druckkostenzuschuss zur Produktion einer Zirrhose-Broschüre der Deutschen Leberhilfe e.V.</t>
  </si>
  <si>
    <t>Deutsche Muskelstiftung</t>
  </si>
  <si>
    <t>IEEPO 2019</t>
  </si>
  <si>
    <t xml:space="preserve">Unterstützung der Veranstaltung "Parkinson Informationstag"         </t>
  </si>
  <si>
    <t>Honorar für einen Vortrag bei der Veranstaltung "AR:O.S.A.-Expertenworkshop 2019 Berlin"</t>
  </si>
  <si>
    <t>Reisekosten für die Veranstaltung "AR:O.S.A.-Expertenworkshop 2019 Berlin"</t>
  </si>
  <si>
    <t>Unterstützung der Veranstaltung "Welt-Rheuma-Tag und Tag des Rheumakranken des Landes Mecklenburg-Vorpommern 2019"</t>
  </si>
  <si>
    <t>Anzeigenschaltung "aktiv"</t>
  </si>
  <si>
    <t>DMSG-Forschungsförderung - Round Table 2019</t>
  </si>
  <si>
    <t>Aktionwoche "MS Forum Klinikum Oldenburg 18.5.2019" und "Patientenveranstaltung Klinikum Göttingen am 5.6.2019"</t>
  </si>
  <si>
    <t>Wissen stärkt Fachtagung 2019</t>
  </si>
  <si>
    <t>Anzeige in Mitgliederzeitschrift "Kontakt"</t>
  </si>
  <si>
    <t>MS-Kompakt 2019</t>
  </si>
  <si>
    <t>Förderung Mitgliederzeitschrift "dabei"</t>
  </si>
  <si>
    <t>MS Patietenforum Korbach</t>
  </si>
  <si>
    <t>6. Landesweiter MS Tag</t>
  </si>
  <si>
    <t>DMSG Aktiventag</t>
  </si>
  <si>
    <t>Sponsoring Anzeigenschaltungen</t>
  </si>
  <si>
    <t>Anzeigenschaltung "helfen"</t>
  </si>
  <si>
    <t>MS-Forum 2019</t>
  </si>
  <si>
    <t>MS Forum Kiel 2019</t>
  </si>
  <si>
    <t>Spende für Patientenarbeit</t>
  </si>
  <si>
    <t>Familienhilfe Darmkrebs e.V.</t>
  </si>
  <si>
    <t>Unterstützung der Patientenarbeit 2019</t>
  </si>
  <si>
    <t>Förderverein Hospiz lebensHAUS e.V.</t>
  </si>
  <si>
    <t>Spende: Unterstützung der Patientenarbeit</t>
  </si>
  <si>
    <t>Freundeskreis Brustgesundheit e.V.</t>
  </si>
  <si>
    <t>25. INFO-Frühstück</t>
  </si>
  <si>
    <t>Interdisziplinäre Fortbildung zur Therapie von Kopf-Hals- Und Thorakalen Tumoren</t>
  </si>
  <si>
    <t>Gesellschaft für Lungengesundheit und Atemschulung Havelhöhe gGmbH</t>
  </si>
  <si>
    <t>Aktionstag Lunge</t>
  </si>
  <si>
    <t>Schiedsrichterlehrgang für Kinder mit Hämophilie</t>
  </si>
  <si>
    <t>Interessengemeinschaft Niere - Region Kiel e.V.</t>
  </si>
  <si>
    <t>Unterstützung der Veranstaltung "20. Kieler Nierenwoche 2019"</t>
  </si>
  <si>
    <t>Katholische Hospitalvereinigung Ostwestfalen gGmbH</t>
  </si>
  <si>
    <t>6. Update des 55. Kongresses der amerikansichen Krebsgesellschaft</t>
  </si>
  <si>
    <t>9. Symposium zum Thema "Standards und Neues zum Mammakarzinom"</t>
  </si>
  <si>
    <t>Krebsberatungsstelle Lichtblicke e.V.</t>
  </si>
  <si>
    <t>Brustkrebs und Solidaritätstag</t>
  </si>
  <si>
    <t>Lebenshilfe Krebs e.V.</t>
  </si>
  <si>
    <t>Lungenfibrose e.V.</t>
  </si>
  <si>
    <t>Reisekosten für die Veranstaltung "JAT 2019"</t>
  </si>
  <si>
    <t>Honorar für das Interview Webseite fightipf.de</t>
  </si>
  <si>
    <t>Unterstützung für die Durchführung von Patientenveranstaltungen zum Thema "Idiopathische Lungenfibrose"</t>
  </si>
  <si>
    <t xml:space="preserve">
Unterstützung der Mitgliederzeitschrift "AtemlO2" / Anzeigenschaltung und Beileger</t>
  </si>
  <si>
    <t>Honorar für ein Interview bei der Veranstaltung "JAT 2019"</t>
  </si>
  <si>
    <t>Projekttag Krebs - Mit schwerem Gepäck auf eine Reise zu sich selbst?</t>
  </si>
  <si>
    <t>Patientinnenkongress Diplompatientin vom 25.-27.10.2019 in Augsburg</t>
  </si>
  <si>
    <t>Unterstützung der Veranstaltung "22. Deutsche Mukoviszidose Tagung"</t>
  </si>
  <si>
    <t>Unterstützung der Veranstaltung "53. Jahrestagung des Mukoviszidose e.V."</t>
  </si>
  <si>
    <t>Symposium Non-Hodgkin-Lymphome für Patienten, Angehörige, Ärzte und Interessiert</t>
  </si>
  <si>
    <t>Pro Retina Stiftung</t>
  </si>
  <si>
    <t>Spenden für Patientenarbeit</t>
  </si>
  <si>
    <t>Unterstützung der Veranstaltung "22. Sächsischer Patiententag"</t>
  </si>
  <si>
    <t>Der zweite Atem 2018</t>
  </si>
  <si>
    <t>Interviewvertrag Webseite</t>
  </si>
  <si>
    <t>TECLAmed - Gemeinsam Krebsimmuntherapie weiterdenken</t>
  </si>
  <si>
    <t>34. Informationstag zu Krebserkrankungen</t>
  </si>
  <si>
    <t>Stiftung Leben mit Krebs</t>
  </si>
  <si>
    <t>Spende: Unterstützung der Vereinsarbeit</t>
  </si>
  <si>
    <t>Stiftung PATH - Patients' Tumor Bank of Hope</t>
  </si>
  <si>
    <t>Unterstützung des Path-Newsletters</t>
  </si>
  <si>
    <t>Verein zur Förderung der Mutter-Kind-Forschung e.V.</t>
  </si>
  <si>
    <t>31. Gießener Gynäkologische Fortbildung 2019</t>
  </si>
  <si>
    <t>Verein zur Förderung der Pneumologie</t>
  </si>
  <si>
    <t>Ein Blick auf die Lunge 3.0</t>
  </si>
  <si>
    <t>Wertvoll Leben e.V.</t>
  </si>
  <si>
    <t>Gut durch die Chemotherapie</t>
  </si>
  <si>
    <t>Broschüre "Fachvorträge und Seminare 2020"</t>
  </si>
  <si>
    <t>Präsentation des Logos auf der Webseite</t>
  </si>
  <si>
    <t>Alltagsbewältigung bei MS</t>
  </si>
  <si>
    <t>Sanofi-Aventis Deutschland GmbH</t>
  </si>
  <si>
    <t>Bundesverband Kinderhospiz e.V.</t>
  </si>
  <si>
    <t>Deutsche Gesellschaft für Muskelkranke e.V. (DGM)</t>
  </si>
  <si>
    <t>Deutscher Neurodermitis Bund e.V.</t>
  </si>
  <si>
    <t>Förderverein der Deutschen Atemwegsliga e.V.</t>
  </si>
  <si>
    <t>Hilfe für das rheumakranke Kind e.V.</t>
  </si>
  <si>
    <t>Morbus Fabry Selbsthilfegruppe e.V.</t>
  </si>
  <si>
    <t>Pompe Deutschland e.V.</t>
  </si>
  <si>
    <t>Shire Deutschland GmbH</t>
  </si>
  <si>
    <t>ADHS-Therapie und Beratungsnetzwerk</t>
  </si>
  <si>
    <t>Sponsorship ADHS bei Jugendlichen und Erwachsenen am 21.Juni 2018</t>
  </si>
  <si>
    <t>Donation; Spende</t>
  </si>
  <si>
    <t>Donation zur Erfüllung der satzungsmäßigen Ziele</t>
  </si>
  <si>
    <t>Sponsorship Immundefekte und Immundysregulation on 16.02.2019</t>
  </si>
  <si>
    <t>Sponsorship Fallbeispiele und neue Entwicklungen in der klinischen Immunologie am 30Mar2019 in München</t>
  </si>
  <si>
    <t>Sponsorship Fehler im (Immun)System: Immundefekte, Autoinflammation, Krebs &amp; mehr am 30Mar2019 in Kassel</t>
  </si>
  <si>
    <t>Der fiebernde Patient am 13JUL2019 in Würzburg</t>
  </si>
  <si>
    <t>Sponsoring: Fehler im (Immun)Sytem  am 26OCT2019 in Mainz</t>
  </si>
  <si>
    <t>Sponsoring: Immundefekte vom Säugling bis in das Erwachsenenalter am 26OCT2019 in Hamburg</t>
  </si>
  <si>
    <t>Sponsoring: Immundefekt Autoimmunität Impfungen in Leipzig am 09NOV2019</t>
  </si>
  <si>
    <t>Sponsoring: Immunglobuline Diagnostik und Therapie Primärer Immundefekte in Essen am 16NOV2019</t>
  </si>
  <si>
    <t>Sponsoring: Infektionen im Kindes- und Jugendalter - spezielle Situationen, besondere Fälle, bedenkliche Erreger in Münster am 21NOV2019</t>
  </si>
  <si>
    <t>Sponsoring: Update Immundefekte - Screening, Diagnostik und Klinik in  Stuttgart am 23NOV2019</t>
  </si>
  <si>
    <t>Sponsorship Immundefekte-Infektanfälligkeit und mehr on 23.02.2019</t>
  </si>
  <si>
    <t>Sponsorship Primäre Immundefekte früher erkennen, Komplikationen vermeiden am 11May2019 in	Düsseldorf</t>
  </si>
  <si>
    <t>Sponsorship Wie immun ist gesund? am 11May2019 in Dresden</t>
  </si>
  <si>
    <t>EFCNI  (The European Foundation for the Care of Newborn Infants)</t>
  </si>
  <si>
    <t>Support for Premium Partnership 2019</t>
  </si>
  <si>
    <t>Project Partnership 2019</t>
  </si>
  <si>
    <t>Gaucher Gesellschaft Deutschland e.V.  (GGD)</t>
  </si>
  <si>
    <t>Donation/Spende 2018 zur Erfüllung der satzungsmäßigen Ziele</t>
  </si>
  <si>
    <t>Sponsorship Jahrestagung der GGD am 10.-11.Nov 2018</t>
  </si>
  <si>
    <t>Donation/Spende 2019 zur Erfüllung der satzungsmäßigen Ziele</t>
  </si>
  <si>
    <t>Sponsorship Jt der GGD am 17NOV2019 in Eschborn</t>
  </si>
  <si>
    <t>Gesellschaft für Mukopolysaccharidosen e.V. (MPS)</t>
  </si>
  <si>
    <t>Donation/Spende 2019 zur Erstellung von Newslettern, div. Infomaterialien, Durchführung der Familienkonferenz</t>
  </si>
  <si>
    <t>Donation/Spende zur Erstellung von Newslettern und Patientenaufklärungsmaterialien</t>
  </si>
  <si>
    <t>HAE Vereinigung e.V.</t>
  </si>
  <si>
    <t>Sponsoring Mitgliederversammlung/Forum am 09MAR2019 in Köln</t>
  </si>
  <si>
    <t>Donation/ Spende zur Erfüllung der satzungsmäßigen Ziele</t>
  </si>
  <si>
    <t>Participation at Newborn Screening Advisory Board (NBS) in Taipei, Taiwan on 18JAN2019</t>
  </si>
  <si>
    <t>MPSII Advanced 2018 on 30NOV-01DEC in Lisbon</t>
  </si>
  <si>
    <t>Project Activities 2019</t>
  </si>
  <si>
    <t>The Talking Heads Program at 15th Annual WORLD Symposium (05-07FEB2019 in Orlando USA)</t>
  </si>
  <si>
    <t>Spende zur Durchführung des Projektes CHAMPS</t>
  </si>
  <si>
    <t>Donation/Spende zur Erfüllung der satzungsmäßigen Ziele</t>
  </si>
  <si>
    <t>Sponsoring 23. Überregionale Hypophysen- und Nebennierentag am 29SEP2019 in Rostock</t>
  </si>
  <si>
    <t>Sponsorship 13. Thüringer Hypophysen-Nebennieren-Tag on 16.Mar.2019</t>
  </si>
  <si>
    <t>ReHaClub Aschaffenburg e.V.</t>
  </si>
  <si>
    <t>KooperationsV: Informationsheft Hummer statt Krebs</t>
  </si>
  <si>
    <t>Selbsthilfegruppe für Hypophysen- und Nebennierenerkrankte Mainz und Umgebung e.V.</t>
  </si>
  <si>
    <t>Sponsorship Hypophysen- und Nebennieren Tag am 17.Nov 2018</t>
  </si>
  <si>
    <t>UCB Pharma GmbH</t>
  </si>
  <si>
    <t>Spende zum Unterhalt der Geschäftsstelle</t>
  </si>
  <si>
    <t>Beratungsgespräch Osteoporose und Epilepsie bei Kindern</t>
  </si>
  <si>
    <t>Bundesverband der Osteoporose e.V.</t>
  </si>
  <si>
    <t>Beratungsleistung bei einer Veranstaltung</t>
  </si>
  <si>
    <t>Nicht zweckgebundene Spende</t>
  </si>
  <si>
    <t>Jahresmitgliedschaft</t>
  </si>
  <si>
    <t xml:space="preserve">Ausstellervereinbarung </t>
  </si>
  <si>
    <t xml:space="preserve">Schulung von dPV Selbsthilfegruppenleitern in Sachsen </t>
  </si>
  <si>
    <t>Unterstützung der Veranstaltung 6.Info-Seminar JuPA des Nordens in Hamburg</t>
  </si>
  <si>
    <t>Unterstützung der Veranstaltung Parkinson Informationstag in Soltau</t>
  </si>
  <si>
    <t xml:space="preserve">Unterstützung der Veranstaltung Parkinson Vortragreihe in Oppach </t>
  </si>
  <si>
    <t>Unterstützung der Veranstaltung Aktionstag Leben mit Parkinson</t>
  </si>
  <si>
    <t>Unterstützung der Veranstaltung Welt Rheuma-Tag</t>
  </si>
  <si>
    <t>Fördermitgliedschaft Rheuma-Liga</t>
  </si>
  <si>
    <t>Deutsche RLS Vereinigung/RLS e.V.</t>
  </si>
  <si>
    <t>Übernahme von Reisekosten zu verschiedenen Veranstaltungen (DGN Kongress, DGSM Kongress, Schmerzkongress)</t>
  </si>
  <si>
    <t>Übernahme von Reiesekosten zu den ZNS Dialogen</t>
  </si>
  <si>
    <t>Beraterhonorar für Referententätigkeit</t>
  </si>
  <si>
    <t>Unterstützung der Geschäftsstelle</t>
  </si>
  <si>
    <t>Unterstützung der Veranstaltung Tag der Epilepsie</t>
  </si>
  <si>
    <t>Landesverband Epilepsie Bayern e.V.</t>
  </si>
  <si>
    <t>Unterstützung der Veranstaltung Fachkonferenz Epilepsie Bayern</t>
  </si>
  <si>
    <t xml:space="preserve">Unterstützung der Veranstaltung erstes Bonner Epilepsie Forum </t>
  </si>
  <si>
    <t>Unterstüzung der Jubiläumsveranstaltung 25 Jahre Landesverband Epilepsie Schleswig-Holtstein</t>
  </si>
  <si>
    <t xml:space="preserve">Parkinson Selbsthilfegruppe Bogen </t>
  </si>
  <si>
    <t xml:space="preserve">Unterstützung der Veranstaltung Parkinson und Sport </t>
  </si>
  <si>
    <t>Unterstützung der Veranstaltung Epilepsietag Stauferklinikum Mutlangen</t>
  </si>
  <si>
    <t>Stiftung Michael</t>
  </si>
  <si>
    <t>Druckkostenzuschuss für die Broschüre Rechtsfragen bei Epilepsie</t>
  </si>
  <si>
    <t>Druckkostenzuschuss für Sportbroschüre</t>
  </si>
  <si>
    <t>Sponsoring Veranstaltungsreihe "Gesprächszeit Nierenkrebs" für Patienten</t>
  </si>
  <si>
    <t>AIDS-, DROGEN-Jugendhilfe Landau e.V.</t>
  </si>
  <si>
    <t>Boehringer Ingelheim International</t>
  </si>
  <si>
    <t xml:space="preserve">Travel expenses and Consulting Fee for representative attending Patient Organisation Advisory Board Meeting </t>
  </si>
  <si>
    <t>APDE-AS PT Doentes Esclerodermia, Moncao, Portugal</t>
  </si>
  <si>
    <t>Consulting Fees for representives attenting Telefonconference</t>
  </si>
  <si>
    <t>ASIF, London, UK</t>
  </si>
  <si>
    <t>Sponsorship Silver Membership</t>
  </si>
  <si>
    <t>Asociacion Catalana de Enfermos de Hepatits (Asscat), Barcelona, Spain</t>
  </si>
  <si>
    <t>Asociacion de Afectados de Psoriasis</t>
  </si>
  <si>
    <t>ASOCIACION DE FAMILIARES Y ENFERMOS DE FIBROSIS PULMONAR, Madrid, Spain</t>
  </si>
  <si>
    <t xml:space="preserve">Association France Psoriasis, Paris, France </t>
  </si>
  <si>
    <t>Association Pierre Enjalran, Haute-Garonne, France</t>
  </si>
  <si>
    <t>Associazione Italiana Scompensati Cardiaci</t>
  </si>
  <si>
    <t xml:space="preserve">Travel expenses and Consulting Fees for representatives attending Patient Organisation Advisory Board Meeting </t>
  </si>
  <si>
    <t>Cittadinanzattiva Onlus, Rome, Italy</t>
  </si>
  <si>
    <t>Sponsorship European Rights Day</t>
  </si>
  <si>
    <t>Travel expenses and Consulting Fees for represntatives attending Patient Organisation Advisory Boary Meeting</t>
  </si>
  <si>
    <t>Confederacion de Asociaciones de Crohn Y Colitis Ulcerosa de Espana, Madrid, Spain</t>
  </si>
  <si>
    <t>Crohn &amp; Colitis Ulcerosa VZW, Brabant, Belgium</t>
  </si>
  <si>
    <t>Crohn Ja Colitis RY, Tampere, Finland</t>
  </si>
  <si>
    <t>EFCCA, Brussels, Belgium</t>
  </si>
  <si>
    <t>Sponsorship EFFCA Core Funding</t>
  </si>
  <si>
    <t>ESC, Valbonne, France</t>
  </si>
  <si>
    <t>Sponsorship of ESC Congress 2019</t>
  </si>
  <si>
    <t xml:space="preserve">EUFAMI, Brabant, Belgium </t>
  </si>
  <si>
    <t>Sponsorship Membership</t>
  </si>
  <si>
    <t>European Cancer Patient Coalition (ECPC), Brussels, Belgium</t>
  </si>
  <si>
    <t>Sponsorship of Annual Congress 2019</t>
  </si>
  <si>
    <t>European Idiopathic Pulmonary Fibrosis &amp; Related Disorders Federation (EU-IPFF), Gentbrugge, Belgium</t>
  </si>
  <si>
    <t>Sponsorship Gold Membership</t>
  </si>
  <si>
    <t>Sponsorship Awareness Campaign</t>
  </si>
  <si>
    <t>European Liver Patients Association (ELPA), Brussles, Belgium</t>
  </si>
  <si>
    <t>Sponsorship ELPA Symposium</t>
  </si>
  <si>
    <t>Sponsorship NAFLD-NASH Meeting</t>
  </si>
  <si>
    <t>Sponsorship EUPATI Programm</t>
  </si>
  <si>
    <t>Sponsorship EPF Congress</t>
  </si>
  <si>
    <t>EUROPSO, Polzela, Slovenia</t>
  </si>
  <si>
    <t>Sponsorship Strategic and Action Plan 2019</t>
  </si>
  <si>
    <t>Eurordis, Paris, France</t>
  </si>
  <si>
    <t xml:space="preserve">Sponsorship Roundtable </t>
  </si>
  <si>
    <t>Travel expenses and consulting Fees for representative attending Congress</t>
  </si>
  <si>
    <t>Consulting fee for representative attending Summit</t>
  </si>
  <si>
    <t>GILS Onlus Lotta Scloerdermia, Milano, Italy</t>
  </si>
  <si>
    <t>Global Alliance of Mental Illness Advocacy Networks-Europe (GAMIAN-Europe), Brussels, Belgium</t>
  </si>
  <si>
    <t>Hellenic League Against Rheumatism, Athens, Greece</t>
  </si>
  <si>
    <t>International Diabetes Federation (IDF), Brussels, Belgium</t>
  </si>
  <si>
    <t>Sponsorship of World Diabetes Day Campaign Report</t>
  </si>
  <si>
    <t>International Federation of Psoriasis Associations</t>
  </si>
  <si>
    <t xml:space="preserve"> Sponsorship IFPA Membership 2019-2020</t>
  </si>
  <si>
    <t>IPF Association Bulgaria, Bulgaria</t>
  </si>
  <si>
    <t>Irish Lung Fibrosis Association (ILFA), Dublin, Ireland</t>
  </si>
  <si>
    <t>LIGA REUMATOLOGICA ESPAÑOLA, Madrid, Spain</t>
  </si>
  <si>
    <t>Lung Cancer Europe (LuCE), Bern, Switzerland</t>
  </si>
  <si>
    <t>Sponsorship of Annual General Meeting</t>
  </si>
  <si>
    <t>Lupus Europe, Romford, UK</t>
  </si>
  <si>
    <t>Mag och Tarmförnbundet, Stockholm, Sweden</t>
  </si>
  <si>
    <t>Munuais - ja majsaliitto, Helsinki, Finland</t>
  </si>
  <si>
    <t>Sponsorship of ProRetina AMD Aktionswoche</t>
  </si>
  <si>
    <t>PromesseS, Paris, France</t>
  </si>
  <si>
    <t>Pulmonary Fibrosis Trust,  Berkshire, United Kingdom</t>
  </si>
  <si>
    <t>Roy Castle Lung Cancer Foundation, Liverpool, UK</t>
  </si>
  <si>
    <t>Sponsorship of GLCC Project 2019</t>
  </si>
  <si>
    <t>Scleroderma &amp; Raynaud's UK, London, UK</t>
  </si>
  <si>
    <t>Selbsthilfe Darmkrebs e.V.</t>
  </si>
  <si>
    <t>Sponsorship of SAFE Activities 2019</t>
  </si>
  <si>
    <t>Un Respiro di Speranza Onlus, Roma, Italy</t>
  </si>
  <si>
    <t>Union for International Cancer Control (UICC), Geneva, Switzerland</t>
  </si>
  <si>
    <t>Sponsorship Mentoring of Patient Groups Programme</t>
  </si>
  <si>
    <t>World Heart Federation, Geneve, Switzerland</t>
  </si>
  <si>
    <t>Sponsorship of World Heart Day Campaign</t>
  </si>
  <si>
    <t>Sponsorship of CVD and Diabetes Roundtable</t>
  </si>
  <si>
    <t>Hrvatska udruga oboljelih od sklerodermije, Zagreb, Croatia</t>
  </si>
  <si>
    <t>Förderverein freuNde e.V., Kassel</t>
  </si>
  <si>
    <t>Landesverband für Epilepsie Selbsthilfe Nordrhein-Westfalen e.V.</t>
  </si>
  <si>
    <t>AIDS-Beratungsstelle Oberpfalz</t>
  </si>
  <si>
    <t>AIDS-Hilfe Arbeitskreis</t>
  </si>
  <si>
    <t>AIDS-Hilfe Paderborn e.V.</t>
  </si>
  <si>
    <t>Freiraum Hamburg e.V.</t>
  </si>
  <si>
    <t>Hepatitishilfe Mittelfranken e.V.</t>
  </si>
  <si>
    <t>Jugend gegen AIDS e.V.</t>
  </si>
  <si>
    <t>AIDS-Hilfe Essen e.V.</t>
  </si>
  <si>
    <t>AIDS-Hilfe Friesland-Wilhelmshaven-Wittmund e.V.</t>
  </si>
  <si>
    <t>AIDS-Hilfe Mönchengladbach/Rheydt e.V.</t>
  </si>
  <si>
    <t>AIDS-Hilfe Marburg e.V.</t>
  </si>
  <si>
    <t>AIDS-Hilfe Niedersachsen Landesverband e.V.</t>
  </si>
  <si>
    <t>AIDS-Hilfe Offenbach e.V.</t>
  </si>
  <si>
    <t>AIDS-Hilfe Saar e.V.</t>
  </si>
  <si>
    <t>AIDS-Hilfe Wolfsburg e.V.</t>
  </si>
  <si>
    <t>Münchner AIDS-Hilfe (müah) e.V.</t>
  </si>
  <si>
    <t>AdipositasHilfe Deutschland e.V.</t>
  </si>
  <si>
    <t>Adipositaschirurgie-Selbsthilfe-Deutschland e.V.</t>
  </si>
  <si>
    <t>Adipositas Hessen e.V.</t>
  </si>
  <si>
    <t>AdipositasHilfe Nord e.V.</t>
  </si>
  <si>
    <t>Adipositas Verband Deutschland e.V.</t>
  </si>
  <si>
    <t>AIDS-Hilfe Nürnberg-Erlangen-Fürth e.V.</t>
  </si>
  <si>
    <t>Akademie Waldschlösschen e.V.</t>
  </si>
  <si>
    <t>AIDS-Hilfe Duisburg/Kreis Wesel e.V.</t>
  </si>
  <si>
    <t>AIDS-Hilfe Halle/Sachsen-Anhalt Süd e.V.</t>
  </si>
  <si>
    <t>AIDS-Hilfe Weimar und Ostthüringen e.V.</t>
  </si>
  <si>
    <t>Diabetes Akademie Bad Mergentheim e.V.</t>
  </si>
  <si>
    <t>Diabetes Forum Bad Kissingen e.V.</t>
  </si>
  <si>
    <t>Diabetes-Hilfe Nürnberg e.V.</t>
  </si>
  <si>
    <t>Diabetesnetz Osthessen e.V.</t>
  </si>
  <si>
    <t>Diabetiker Niedersachsen e.V.</t>
  </si>
  <si>
    <t>Diabetikerbund Sachsen e.V.</t>
  </si>
  <si>
    <t>DRK Selbsthilfegruppe Diabetes Anklam</t>
  </si>
  <si>
    <t>Schulungsgemeinschaft Chemnitz West</t>
  </si>
  <si>
    <t>Schulungsverein Ohrekreis e.V.</t>
  </si>
  <si>
    <t>Selbsthilfegruppe Special Ones</t>
  </si>
  <si>
    <t>Stiftung Dianino</t>
  </si>
  <si>
    <t>Zuckerstachel e.V.</t>
  </si>
  <si>
    <t>Jung und Krebs e.V.</t>
  </si>
  <si>
    <t>Patientenverband Familiäre Amyloid Polyneuropathie e.V.</t>
  </si>
  <si>
    <t>Selbsthilfegruppe Glykogenose Deutschland e.V.</t>
  </si>
  <si>
    <t>Aktion Multiple Sklerose Erkrankter, LV der DMSG in Baden-Württemberg (AMSEL) e.V.</t>
  </si>
  <si>
    <t>Action for Pulmonary Fibrosis (APF), Lichfield, UK</t>
  </si>
  <si>
    <t>DBW Diabetiker Baden-Württemberg e.V.</t>
  </si>
  <si>
    <t>Janssen-Cilag GmbH</t>
  </si>
  <si>
    <t>DCCV e.V.</t>
  </si>
  <si>
    <t>30.01.2019</t>
  </si>
  <si>
    <t>Abonnement 2019 DCCV LV Berlin Brandenburg</t>
  </si>
  <si>
    <t>16.11.2019</t>
  </si>
  <si>
    <t>12.02.2019</t>
  </si>
  <si>
    <t>Spende Leukämiehilfe Rhein-Main e.V</t>
  </si>
  <si>
    <t>8. Patienten- und Angehörigen Forum Freiburg 2019</t>
  </si>
  <si>
    <t>28.11.2018</t>
  </si>
  <si>
    <t>Medizinische Reise 2018 Jahresrückblick</t>
  </si>
  <si>
    <t>13.02.2019</t>
  </si>
  <si>
    <t>Let`s talk about sex and drugs Veranstaltunsreihe 2019</t>
  </si>
  <si>
    <t>27.02.2019</t>
  </si>
  <si>
    <t>Positiv gesund 2019</t>
  </si>
  <si>
    <t>10.02.2019</t>
  </si>
  <si>
    <t>Vortragsreihe "Gesundheit ist mehr"</t>
  </si>
  <si>
    <t>10.05.2019</t>
  </si>
  <si>
    <t>Fördervereinbarung 2019 Deutscher Psoriasisbund e.V.</t>
  </si>
  <si>
    <t>30.05.2019</t>
  </si>
  <si>
    <t>Involvierung in Konzeptionierung einer nicht-interventionellen Studie</t>
  </si>
  <si>
    <t>25.07.2019</t>
  </si>
  <si>
    <t>Psoriasis Workshop für Jugendliche</t>
  </si>
  <si>
    <t>Niedersächsische AIDS-Hilfe</t>
  </si>
  <si>
    <t>18.05.2019</t>
  </si>
  <si>
    <t>Interkultureller Familiengesundheitstag</t>
  </si>
  <si>
    <t>Patientenveranstaltung im Rahmen des Deutschen Rheumatologenkongresses 2019</t>
  </si>
  <si>
    <t>12.11.2019</t>
  </si>
  <si>
    <t>11.02.2019</t>
  </si>
  <si>
    <t>Spende BAG Selbsthilfe e.V.</t>
  </si>
  <si>
    <t>05.06.2019</t>
  </si>
  <si>
    <t>Experten Workshop Disease Interception</t>
  </si>
  <si>
    <t>01.09.2019</t>
  </si>
  <si>
    <t>Gesprächsreihe „Mondaytalk“</t>
  </si>
  <si>
    <t>01.01.2019</t>
  </si>
  <si>
    <t>Basis Mini Sponsoring 2019</t>
  </si>
  <si>
    <t>19.02.2019</t>
  </si>
  <si>
    <t>HIV-Schnelltest und Beratung 2019</t>
  </si>
  <si>
    <t>09.12.2019</t>
  </si>
  <si>
    <t>Informationsveranstaltung HIV</t>
  </si>
  <si>
    <t>04.04.2019</t>
  </si>
  <si>
    <t>Frauengesundheitsabend 2019</t>
  </si>
  <si>
    <t>01.01.2020</t>
  </si>
  <si>
    <t>Veranstaltungsreihe</t>
  </si>
  <si>
    <t>18.03.2019</t>
  </si>
  <si>
    <t>Workshopreihe 2019</t>
  </si>
  <si>
    <t>21.03.2019</t>
  </si>
  <si>
    <t>Medizinische Informationsveranstaltungen für Menschen mit HIV/AIDS</t>
  </si>
  <si>
    <t>24.05.2019</t>
  </si>
  <si>
    <t>Spende Deutsche Aidshilfe e.V.</t>
  </si>
  <si>
    <t>01.04.2019</t>
  </si>
  <si>
    <t>11.10.2019</t>
  </si>
  <si>
    <t>Informationsveranstaltung anlässlich des Welt-Rheuma-Tags</t>
  </si>
  <si>
    <t>HIV Testungen 2019</t>
  </si>
  <si>
    <t>Spende ACHSE e.V.</t>
  </si>
  <si>
    <t>Nationale Konferenz zu Seltenen Erkrankungen in Berlin</t>
  </si>
  <si>
    <t>07.05.2019</t>
  </si>
  <si>
    <t>Spende Allianz Seltener Chronischer Erkrankungen , ACHSE e.V.</t>
  </si>
  <si>
    <t>09.09.2019</t>
  </si>
  <si>
    <t>Spende Myelom Deutschland e.V</t>
  </si>
  <si>
    <t>15.05.2019</t>
  </si>
  <si>
    <t>Aktionstag CED SHG Bayreuth</t>
  </si>
  <si>
    <t>Spende Kinderhilfe Hilfe für krebs- und schwerkranke Kinder e.V.</t>
  </si>
  <si>
    <t>NIK e.V.</t>
  </si>
  <si>
    <t>20.11.2018</t>
  </si>
  <si>
    <t>Patienteninformationsveranstaltung Psoriasis</t>
  </si>
  <si>
    <t>19.11.2019</t>
  </si>
  <si>
    <t>Seminarverzeichnis 2019 der Rheuma-Liga Niedersachsen e.V.</t>
  </si>
  <si>
    <t>Hebammen Fachtagung 2019</t>
  </si>
  <si>
    <t>Informationsveranstaltung HIV-Therapie</t>
  </si>
  <si>
    <t>35.jähriges Bestehen der SHG Düren e.V.</t>
  </si>
  <si>
    <t>27.06.2019</t>
  </si>
  <si>
    <t>Beratung beim firmeninternen Gesundheitstag in Neuss</t>
  </si>
  <si>
    <t>AIDS-Hilfe Rhein-Sieg e.V.</t>
  </si>
  <si>
    <t>30.11.2018</t>
  </si>
  <si>
    <t>Arzt-Patient/Innenveranstaltung zum Welt-AIDS-Tag 2018</t>
  </si>
  <si>
    <t>AIDS-Hilfe Wuppertal e.V.</t>
  </si>
  <si>
    <t>01.12.2018</t>
  </si>
  <si>
    <t>Veranstaltungsreihe zum Welt-AIDS-Tag 2018</t>
  </si>
  <si>
    <t>20.01.2019</t>
  </si>
  <si>
    <t>Aufklärungs- und Präventionsarbeit für Frauen mit HIV</t>
  </si>
  <si>
    <t>Non-Hodgkin-Lymphome Hilfe e.V.</t>
  </si>
  <si>
    <t>08.09.2018</t>
  </si>
  <si>
    <t>Symposium Non-Hodgkin-Lymphome für Patienten, Angehörige, Ärzte und Interessierte</t>
  </si>
  <si>
    <t>Deutsche DepressionsLiga e.V.</t>
  </si>
  <si>
    <t>16.04.2019</t>
  </si>
  <si>
    <t>Arbeitgeberseminar der DDL e.V. für Führungskräfte zum aktiven Umgang mit psychischer Gesundheit und Krankheit</t>
  </si>
  <si>
    <t>26.07.2019</t>
  </si>
  <si>
    <t>Arbeitgeberseminare der DDL e.V. für Führungskräfte zum aktiven Umgang mit psychischer Gesundheit und Krankheit</t>
  </si>
  <si>
    <t>Förderverein Hilfe Prostatakrebs</t>
  </si>
  <si>
    <t>21.12.2018</t>
  </si>
  <si>
    <t>Spende  Förderverein Hilfe bei Prostatakrebs e.V.</t>
  </si>
  <si>
    <t>12.06.2019</t>
  </si>
  <si>
    <t>Informationsveranstaltung „HIV und seelische Gesundheit“</t>
  </si>
  <si>
    <t>31.01.2019</t>
  </si>
  <si>
    <t>"Healthcare 2030 - Hack the current System"-Teilnahme Jurymeeting</t>
  </si>
  <si>
    <t>03.12.2019</t>
  </si>
  <si>
    <t>Informationsveranstaltung HIV Aktuelle Therapie</t>
  </si>
  <si>
    <t>07.01.2019</t>
  </si>
  <si>
    <t>HIV Konkret Vortragsreihe 2019</t>
  </si>
  <si>
    <t>18.11.2019</t>
  </si>
  <si>
    <t>18. Fachtagung Sexuelle Gesundheit in Brandenburg</t>
  </si>
  <si>
    <t>12.10.2019</t>
  </si>
  <si>
    <t>Welt Rheuma Tag</t>
  </si>
  <si>
    <t>25.08.2019</t>
  </si>
  <si>
    <t>1. Lila Hoffnung Charity Run</t>
  </si>
  <si>
    <t>13.05.2019</t>
  </si>
  <si>
    <t>Spende Kindernetzwerk e.V.</t>
  </si>
  <si>
    <t>Informationsveranstaltung Welt Rheuma Tag</t>
  </si>
  <si>
    <t>Workshopreihe für Menschen mit HIV und AIDS</t>
  </si>
  <si>
    <t>Mitgliedschaft 2019 DCCV LV Berlin Brandenburg</t>
  </si>
  <si>
    <t>Abonnement 2018 DCCV LV Berlin Brandenburg</t>
  </si>
  <si>
    <t>Anzeigenschaltung in Mitgliederrundbrief</t>
  </si>
  <si>
    <t>Patiententreffen Pulmonale Hypertonie</t>
  </si>
  <si>
    <t>Vortrag im Rahmen der Veranstaltung PH-Masterclass der Uniklinik Köln</t>
  </si>
  <si>
    <t>AFP RIC, France</t>
  </si>
  <si>
    <t>Nederlandse Leverpatienten Vereniging, Hoogland, Netherlands</t>
  </si>
  <si>
    <t>Pacientska organizace Pacienti IBD z.s., Praha, Czech Republic</t>
  </si>
  <si>
    <t>Deutsche Diabetes-Hilfe - Menschen mit Diabetes (DDH-M) e.V.</t>
  </si>
  <si>
    <t>Deutsche Epilepsievereinigung e.V. Bundesverband</t>
  </si>
  <si>
    <t>Deutsche Epilepsievereinigung e.V. LV Hessen</t>
  </si>
  <si>
    <t>Deutsche Hämophiliegesellschaft e.V. (DHG)</t>
  </si>
  <si>
    <t>Deutsche Morbus Crohn / Colitis Ulcerosa Vereinigung (DCCV) e.V.</t>
  </si>
  <si>
    <t>Deutsche Parkinson Vereinigung e.V. - (dPV - LV Baden-Württemberg)</t>
  </si>
  <si>
    <t>Deutsche Parkinson Vereinigung e.V. - (dPV - LV Rheinland-Pfalz)</t>
  </si>
  <si>
    <t>Deutsche Parkinson Vereinigung e.V. - (dPV - LV Sachsen)</t>
  </si>
  <si>
    <t>Deutsche Parkinson Vereinigung e.V. - (dPV - Bundesverband)</t>
  </si>
  <si>
    <t>Support of 2 Events (Working conference in Porto in Nov 2019 and development of a concept for a European Stroke Forum)</t>
  </si>
  <si>
    <t>Erstellung von Anzeigen und Informationsmaterial zu AMD und DMÖ Aktionen, Veranstaltungen und anderen Veranstaltungen</t>
  </si>
  <si>
    <r>
      <t>Sponsoring des Arzt-Patienten-Seminars Morbus Bechterew und PSA; in Kooperation</t>
    </r>
    <r>
      <rPr>
        <b/>
        <i/>
        <sz val="12"/>
        <rFont val="Calibri"/>
        <family val="2"/>
      </rPr>
      <t xml:space="preserve"> </t>
    </r>
    <r>
      <rPr>
        <sz val="12"/>
        <rFont val="Calibri"/>
        <family val="2"/>
      </rPr>
      <t>mit der Deutschen Vereinigung Morbus Bechterew (DVMB) e.V. (indirekte Geld-/Sachzuwendung über RHEDRES GmbH; Gesamtfördersumme 800,00 EUR)</t>
    </r>
  </si>
  <si>
    <r>
      <t xml:space="preserve">Sponsoring des Arzt-Patienten-Seminars Morbus Bechterew und PSA; in Kooperation mit der Deutschen Rheuma-Liga Berlin e.V.  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(indirekte Geld-/Sachzuwendung über RHEDRES GmbH; Gesamtfördersumme 800,00 EUR)</t>
    </r>
  </si>
  <si>
    <t>Travel expenses and Consulting Fee Patient Filming</t>
  </si>
  <si>
    <t>Sponsorship: MDS-Patienten- und Angehörigen Forum on 16th March 2019 in Mainz</t>
  </si>
  <si>
    <t xml:space="preserve">Spende für den Druck der 'SUDEP Patientenbroschüre' </t>
  </si>
  <si>
    <t>Spende für die Veranstaltung des Landesverbandes Selbsthilfe Epilepsie  Nordrhein-Westfalen e.V., Köln, 10.04.2019</t>
  </si>
  <si>
    <t>Spende für das Projekt "Präventionsangebote für Drogenkonsument/innen in Regensburg"</t>
  </si>
  <si>
    <t>Projekt "Rheumafoon" - Sponsoring</t>
  </si>
  <si>
    <t>Selbsthilfe nach Krebs und für Gefährdete e.V.</t>
  </si>
  <si>
    <t>Deutscher Diabetiker Bund (DDB) LV Brandenburg e.V.</t>
  </si>
  <si>
    <t>Rheuma-Liga Niedersachsen e.V.</t>
  </si>
  <si>
    <t>Deutsche Sarkoidose-Vereinigung gemeinnütziger e.V.</t>
  </si>
  <si>
    <t>Ipsen Pharma GmbH</t>
  </si>
  <si>
    <t>Ambulantes Kinderhospiz</t>
  </si>
  <si>
    <t>Unterstützung der Ambulanten Kinderhospizarbeit - Aufrechterhaltung der Mobilität</t>
  </si>
  <si>
    <t>Druckkostenbeitrag zur Jahreszeitschrift "Der kleine Bote - Betrifft: Kleinwuchs"</t>
  </si>
  <si>
    <t>Care-for-Rare Foundation</t>
  </si>
  <si>
    <t>Bundesweite Aktionskampagne für Kinder mit schweren, chronisch, komplexen und seltenen Krankheiten</t>
  </si>
  <si>
    <t>Dachverband Clowns in Medizin und Pflege</t>
  </si>
  <si>
    <t>Clownsvisiten in medizinischen u. pflegerischen Einrichtungen</t>
  </si>
  <si>
    <t>Spendenlauf CABO-Team</t>
  </si>
  <si>
    <t>Erfüllung satzungsmäßigen Aufgaben des Netzwerks NeT und zur Verbesserung unserer Vereinsarbeit</t>
  </si>
  <si>
    <t>Förderung der öffentlichen Gesundheitspflege</t>
  </si>
  <si>
    <t>Projekt "KINDERHILFE Therapie-Fond"</t>
  </si>
  <si>
    <t>Präventionsbücher "Lisa und Paul entdecken die Welt" für die 1. und 2. Grundschulkassen</t>
  </si>
  <si>
    <t>Immunonkologie 2019</t>
  </si>
  <si>
    <t>Onkologisches Kolloquium - Niere</t>
  </si>
  <si>
    <t>Unterstützung Lumbalpunktion</t>
  </si>
  <si>
    <t>Bundesselbsthilfeverband für Osteoporose e.V. (BfO)</t>
  </si>
  <si>
    <t>Deutsche Bluthilfe e.V.</t>
  </si>
  <si>
    <t>Deutsche Diabetes-Hilfe - Menschen mit Diabetes (DDH-M) LV Bremen e.V.</t>
  </si>
  <si>
    <t>Deutsche Diabetes-Hilfe - Menschen mit Diabetes (DDH-M) LV Rheinland-Pfalz e.V.</t>
  </si>
  <si>
    <t>Deutsche Multiple Sklerose Gesellschaft (DMSG) LV Rheinland-Pfalz e.V.</t>
  </si>
  <si>
    <t>Deutsche Multiple Sklerose Gesellschaft (DMSG) LV Saarland e.V.</t>
  </si>
  <si>
    <t>Deutsche Multiple Sklerose Gesellschaft (DMSG) LV Schleswig-Holstein e.V.</t>
  </si>
  <si>
    <t>Deutsche Patientenliga Atemwegserkrankungen - DPLA e.V.</t>
  </si>
  <si>
    <t>DVMB Deutsche Vereinigung Morbus Bechterew e.V. Bundesverband</t>
  </si>
  <si>
    <t>DVMB Deutsche Vereinigung Morbus Bechterew LV Niedersachsen e.V.</t>
  </si>
  <si>
    <t>DVMB Deutsche Vereinigung Morbus Bechterew LV Rheinland-Pfalz e.V.</t>
  </si>
  <si>
    <t>Diabetikerbund Hamburg e.V.</t>
  </si>
  <si>
    <t>DrugStop Drogenhilfe Regensburg e.V.</t>
  </si>
  <si>
    <t>Deutsches Kompetenznetzwerk Sucht e.V.</t>
  </si>
  <si>
    <t>DUAG e.V.</t>
  </si>
  <si>
    <t>European Patients Forum (EPF), Brussels, Belgium</t>
  </si>
  <si>
    <t>eva Evangelische Gesellschaft Stuttgart e.V.</t>
  </si>
  <si>
    <t>Federacion Nacional de Enfermos y Transplantados Hepaticos (FNETH), Madrid, Spain</t>
  </si>
  <si>
    <t>Förderverein Borderline-Trialog e.V.</t>
  </si>
  <si>
    <t>Förderverein d. Leukämie und Lymphom SHG Ruhr - Lippe e.V.</t>
  </si>
  <si>
    <t>Förderverein PsoNet e.V.</t>
  </si>
  <si>
    <t>Hamburger Epilepsiegesellschaft Alster e.V. (H.E.G.A.)</t>
  </si>
  <si>
    <t>Landesverband für Epilepsie Selbsthilfe Schleswig-Holstein e.V.</t>
  </si>
  <si>
    <t>Bundesvereinigung Lebenshilfe e.V.</t>
  </si>
  <si>
    <t>MigräneLiga e.V. Deutschland</t>
  </si>
  <si>
    <t>Myelom-Hilfe München (MHM)</t>
  </si>
  <si>
    <t>Non-Hodgkin-Lymphome Hilfe e.V. Selbsthilfeorganisation NRW</t>
  </si>
  <si>
    <t>PSO Austria, Wien</t>
  </si>
  <si>
    <t>Selbsthilfegemeinschaft Haut e.V.</t>
  </si>
  <si>
    <t>Selbsthilfegruppe für Anfallskranke Schwäbisch Gmünd und Umgebung</t>
  </si>
  <si>
    <t>Selbsthilfegruppe Morbus Crohn/Colitis Ulcerosa Bayreuth</t>
  </si>
  <si>
    <t>Selbsthilfegruppe Crohn-Colitis Ulcerosa, Düren e.V.</t>
  </si>
  <si>
    <t xml:space="preserve">
Selbsthilfegruppe für Anfallskranke in Schwäbisch Gmünd und Umgebung e.V. </t>
  </si>
  <si>
    <t>Sklerodermie Selbsthilfe e.V.</t>
  </si>
  <si>
    <t xml:space="preserve">TEB e.V. Selbsthilfe </t>
  </si>
  <si>
    <t>Verein Kompetenz gegen Brustkrebs e.V. (Olpe)</t>
  </si>
  <si>
    <t>Verein zur Förderung krebskranker Kinder Halle (Saale) e.V.</t>
  </si>
  <si>
    <t>Vifor Pharma Deutschland GmbH</t>
  </si>
  <si>
    <t xml:space="preserve">Förderung und Unterstützung von Projekten und Einrichtungen von schwerstkranken und schwerstbehinderten Kindern und Jugendlichen sowie durch die Einrichtung und den Betrieb von Kinderhospizen </t>
  </si>
  <si>
    <t xml:space="preserve">KinderHerz Deutschland gGmbH </t>
  </si>
  <si>
    <t>Hilfe für herzkranke Kinder</t>
  </si>
  <si>
    <t>Förderung des öffentlichen Gesundheitswesens</t>
  </si>
  <si>
    <t>diabetesDE - Deutsche Diabetes-Hilfe e.V.</t>
  </si>
  <si>
    <t>DWB - Diabetiker Baden-Württemberg e.V.</t>
  </si>
  <si>
    <t>KINDERHILFE - Hilfe für krebs- und schwerkranke Kinder e.V.</t>
  </si>
  <si>
    <t>PAE - Pain Alliance Europe aisbl</t>
  </si>
  <si>
    <t>Deutsches Rotes Kreuz Selbsthilfegruppe Diabetes, Anklam</t>
  </si>
  <si>
    <t>Landesverband für Epilepsie-Selbsthilfe e.V.</t>
  </si>
  <si>
    <t>Landsforeningen mot Fordoyelsessykdommer, Oslo, Norway</t>
  </si>
  <si>
    <t>Honorar</t>
  </si>
  <si>
    <t xml:space="preserve">Takeda Pharma Vertrieb GmbH &amp; Co. KG </t>
  </si>
  <si>
    <t>KJ 2019</t>
  </si>
  <si>
    <t xml:space="preserve">Sponsoring (Logonennung) </t>
  </si>
  <si>
    <t>Reisekosten + Übernachtung</t>
  </si>
  <si>
    <t>Bayerische Krebsgesellschaft e.V.</t>
  </si>
  <si>
    <t>Sponsoring (Stand + Logonennung)</t>
  </si>
  <si>
    <t>31.05.2019</t>
  </si>
  <si>
    <t>Sponsoring (Anzeigenschaltung Mitgliedermagazin)</t>
  </si>
  <si>
    <t xml:space="preserve">Sponsoring (Stand + Logonennung) </t>
  </si>
  <si>
    <t>14.10.2019</t>
  </si>
  <si>
    <t>Deutsche Narkolepsie Gesellschaft e.V.</t>
  </si>
  <si>
    <t>Sponsoring (Aufklärungstour)</t>
  </si>
  <si>
    <t>Europäische Patientenakademie</t>
  </si>
  <si>
    <t>Beratungsleistung + Reisekosten</t>
  </si>
  <si>
    <t>Landesverband Lungenkrebs Baden-Würtemberg</t>
  </si>
  <si>
    <t>Beratungsleistung + Reisekosten + Übernachtung</t>
  </si>
  <si>
    <t>Sponsoring (Stand+  Logonennung)</t>
  </si>
  <si>
    <t>Sponsoring (Logonennung)</t>
  </si>
  <si>
    <t>Jahresspende 2019</t>
  </si>
  <si>
    <t>FMF &amp; AID Global Association, Brüttisellen; Switzerland</t>
  </si>
  <si>
    <t xml:space="preserve">Sponsoring </t>
  </si>
  <si>
    <t xml:space="preserve">Spende </t>
  </si>
  <si>
    <t>Save One Life, Inc., Massachusetts; United States</t>
  </si>
  <si>
    <t>Verein für angeborene Stoffwechselstörungen (VfASS) e.V., Berlin; Germany</t>
  </si>
  <si>
    <t>Swedish Orphan Biovitrum GmbH</t>
  </si>
  <si>
    <t>Spende Charity Run</t>
  </si>
  <si>
    <t xml:space="preserve">ViiV Healthcare GmbH </t>
  </si>
  <si>
    <t>GSSG - Gesellschaft für Sexualität und Gesundheit e.V.</t>
  </si>
  <si>
    <t xml:space="preserve">Spende Projekt HIV infizierte Frauen, Ausbildung von Frauen um anderen infizierten Frauen zu helfen besser mit der HIV zu leben  </t>
  </si>
  <si>
    <t>AIDS-Aufklärung e.V.</t>
  </si>
  <si>
    <t xml:space="preserve">Spende für die Finanzierung der HiV und STI Schnelltestpatenschaft mit dem Ziel der Aufklärung und Prävention </t>
  </si>
  <si>
    <t xml:space="preserve">Spende für die Finanzierung von Übersetzungsdiensten für Migran_Innen mit dem Ziel der der Verbesserung der Lebensqualität von PLHIV </t>
  </si>
  <si>
    <t xml:space="preserve">Selbsthilfe HIV und Aids e.V. - Seminare für Menschen mit HIV und Aids </t>
  </si>
  <si>
    <t xml:space="preserve">Spende für die Finanzierung von Wochenendseminaren für HiV positive Menschen  </t>
  </si>
  <si>
    <t>KiK - Kuratorium für Immunschwäche bei Kinder e.V.</t>
  </si>
  <si>
    <t xml:space="preserve">Spende für die Unterstützung von Kindern mit HIV und AIDS und Fortbildung von HiV positiven Schwangeren </t>
  </si>
  <si>
    <t>Spende HIV- und Aidsarbeit Niederbayern u.a. zur Fortbildung Ärztlicher Kreisverbände und med. Fachpersonal, Aufklärung und Prävention</t>
  </si>
  <si>
    <t>Spende für die Fortbildung, Beratung und Präventionsveranstaltungen im HIV Bereich</t>
  </si>
  <si>
    <t xml:space="preserve">Spende für die Arbeit des Deutschen Expertennetzwerkes HiV / Hepatitis e.V. (DCAB)  </t>
  </si>
  <si>
    <t xml:space="preserve">Spende für die Fortbildungsveranstaltung "Gesundheitstage für HiV-Positive" </t>
  </si>
  <si>
    <t>AIDS-Hilfe Berlin e.V.</t>
  </si>
  <si>
    <t>Spende Finanzierung einer Veranstaltungsreihe zu Chemsex und STI-Aufklärung, TasP und PrEP</t>
  </si>
  <si>
    <t xml:space="preserve">Spende für Einzelhilfen für Menschen mit HIV und AIDS </t>
  </si>
  <si>
    <t>Frauen Gesundheitszentrum München e.V.</t>
  </si>
  <si>
    <t>Spende für „Nicht mehr im Abseits stehen – Gesundheitsförderung für geflüchtete Frauen im ländlichen Bereich“, Workshop-Angebote und Projekte</t>
  </si>
  <si>
    <t xml:space="preserve">Spende für Initiative und Patientenworkshopreihe "Positiver Raum" 2019 zur Fortbildung von HIV positiven Menschen </t>
  </si>
  <si>
    <t xml:space="preserve">Spende für die Finanzierung Projekt Salam Schulung von Peers für HiV- und STI Präventionsberatung von Migrantinnen </t>
  </si>
  <si>
    <t>Psychosoziale AIDS-Beratungsstelle des Caritasverbands München und Freising e.V.</t>
  </si>
  <si>
    <t xml:space="preserve">Spende für die Finanzierung des "Mein Leben-Biografie-Projekts" mit dem Ziel der Aufklärung zu HIV und AIDS </t>
  </si>
  <si>
    <t xml:space="preserve">Spende für das Projekt Checkpoint Plus, integriertes Projekt zur HiV/STI Testung, Prevention und Beratung </t>
  </si>
  <si>
    <t xml:space="preserve">Kompetenznetz HiV/AIDS e.V. </t>
  </si>
  <si>
    <t xml:space="preserve">Spende für das HiV/ Hepatitis Fortbildungsprojekt "Contact" A. Piecha </t>
  </si>
  <si>
    <t xml:space="preserve">Save the children e.V. </t>
  </si>
  <si>
    <t xml:space="preserve">proaktive Spende aus ViiV Konferenz Aktivitäten </t>
  </si>
  <si>
    <t xml:space="preserve">Unterstützung der Veranstaltung "Künstler gegen AIDS" 2019 </t>
  </si>
  <si>
    <t>Biogen GmbH</t>
  </si>
  <si>
    <t>Sponsorship Nationale Konferenz zu seltenen Erkankungen "Gemeinsam besser versorgen" am 26.-27.09.2019</t>
  </si>
  <si>
    <t>Förderung von Einzelprojekten der angewandten oder klinischen Forschung im Rahmen der DMSG-Forschungsförderung 2018</t>
  </si>
  <si>
    <t>Sponsorship Welt MS Tag am 25.05.2019</t>
  </si>
  <si>
    <t>Unterstützung Anzeige in Patientenzeitschrift des DMSG Landesverbands Bayern e.V. (via MWO)</t>
  </si>
  <si>
    <t>Sponsorship Fachtagung des DMSG Landesverbands Bayern e.V. am 29.06.2019</t>
  </si>
  <si>
    <t>Sponsorship ärztliche Fortbildungsveranstaltung MS Kompakt am 09.01.2019</t>
  </si>
  <si>
    <t>Sponsorship MS Patientenakademie, Hennigsdorf am 08 und 15.11.2018</t>
  </si>
  <si>
    <t>10.04., 25.04., 06.06., 19.09., 19.12.2019</t>
  </si>
  <si>
    <t>Sponsorship Veranstaltungsreihe für MS-Patienten am 21.03, 28.03, 04.04, 23.05, 31.08, 07.11 und 14.11.2019</t>
  </si>
  <si>
    <t>Sponsorship Patientenforum "MS und Sport" am 05.11.2019</t>
  </si>
  <si>
    <t>Sponsorship Expertenforum, Schwerin am 24.10.2018</t>
  </si>
  <si>
    <t>Sponsorship Aktionswoche DMSG 2019 am 18.05.2019 und 01.-06.06.2019</t>
  </si>
  <si>
    <t>Sponsorship Veranstaltung "Aktiv mit MS" am 13.04.2019</t>
  </si>
  <si>
    <t>Sponsorship Regionaltag in Chemnitz am 09.11.2019</t>
  </si>
  <si>
    <t>Sponsorship Veranstaltung MS-Forum 2019 am 11.05.2019</t>
  </si>
  <si>
    <t>Sponsorship MS-Informationsveranstaltung für Betroffene und Angehörige am 20.11.2019</t>
  </si>
  <si>
    <t>eigenes leben – Hilfen für Kinder mit Schmerzen oder lebensverkürzenden Krankheiten e.V.</t>
  </si>
  <si>
    <t>Sponsorship 10. Dattelner Kinderschmerztage am 14.-16.03.2019</t>
  </si>
  <si>
    <t>Förderkreis rheinland-pfälzischer Multiple-Sklerose-Kranker e.V.</t>
  </si>
  <si>
    <t>Sponsorship Patientenforum, Mainz am 12.10.2019</t>
  </si>
  <si>
    <t>Sponsorship Patientenforum, Asbach am 26.10.2019</t>
  </si>
  <si>
    <t>Sponsorship MS-Patienteninformation zu aktuellen Forschungen am 12.11.2019</t>
  </si>
  <si>
    <t>Sponsorship SMA-Tag, Düsseldorf am 14.09.2019</t>
  </si>
  <si>
    <t>Verein zur Förderung neurologisch Kranker e.V.</t>
  </si>
  <si>
    <t>Sponsorship Veranstaltungsreihe für MS-Patienten, Itzehoe am 29.08., 24.10., 04.11. und 05.12.2018</t>
  </si>
  <si>
    <t>Sponsorship Patientenveranstaltung zum Welt MS Tag am 15.05.2019</t>
  </si>
  <si>
    <t>Bundesverband Kleinwüchsige Menschen und ihre Familien e.V.</t>
  </si>
  <si>
    <t>Colitis-Crohn Foreningen, Odense, Denmark</t>
  </si>
  <si>
    <t>Deutsche Multiple Sklerose Stiftung Nordrhein-Westfalen</t>
  </si>
  <si>
    <t>Deutsches Expertennetzwerk HIV/Heptatis e.V. (DCAB)</t>
  </si>
  <si>
    <t>Selbsthilfegruppe Hof Frauenkrebs BKG e.V.</t>
  </si>
  <si>
    <t>Selbsthilfegruppe Leukämie- u. Lymphompatienten Halle</t>
  </si>
  <si>
    <t>vfa. Die forschenden Pharmaunternehmen</t>
  </si>
  <si>
    <t>Übernahme von Reisekosten für 1 Person anlässlich einer vfa-Veranstaltung</t>
  </si>
  <si>
    <t xml:space="preserve">Angst-Hilfe e.V. </t>
  </si>
  <si>
    <t>Übernahme von Reisekosten für 1 Personen anlässlich einer vfa-Veranstaltung</t>
  </si>
  <si>
    <t>Bundesverband-Williams-Beuren Syndrom e.V.</t>
  </si>
  <si>
    <t>Bundesverband Patientenfürsprecher in Krankenhäusern e.V. (BPiK)</t>
  </si>
  <si>
    <t>Übernahme von Reisekosten für 2 Personen anlässlich zwei vfa-Veranstaltungen</t>
  </si>
  <si>
    <t>Bundesverband Polio e.V.</t>
  </si>
  <si>
    <t>Das Patientenforum e.V.</t>
  </si>
  <si>
    <t>Deutsche CF-Hilfe - Unterstützung für Menschen mit Mukoviszidose e.V.</t>
  </si>
  <si>
    <t>Übernahme von Reisekosten für 2 Personen anlässlich einer vfa-Veranstaltung</t>
  </si>
  <si>
    <t>Übernahme von Reisekosten für 2 Person anlässlich zwei vfa-Veranstaltungen</t>
  </si>
  <si>
    <t>Myelitis e.V.</t>
  </si>
  <si>
    <t>Parkinson Forum Kreis Steinfurt e.V.</t>
  </si>
  <si>
    <t>RLS e.V. - Deutsche Restless Legs Vereinigung</t>
  </si>
  <si>
    <t>Übernahme von Reisekosten für 3 Personen anlässlich zwei vfa-Veranstaltungen</t>
  </si>
  <si>
    <t>Stiff-Person Vereinigung Deutschland e.V.</t>
  </si>
  <si>
    <t>Selbsthilfegruppe Hämophilie/von Willibrand-Syndrom Halle-Saalekreis e.V.</t>
  </si>
  <si>
    <t>Suomen kipu ry/Finnish Pain Association</t>
  </si>
  <si>
    <t>Mamazone "La-Mamma-Projekt" Brustkrebs-Fortbildungsreihe</t>
  </si>
  <si>
    <t>Reisekosten</t>
  </si>
  <si>
    <t>AIDS Beratungstelle Niederbayern e.V.</t>
  </si>
  <si>
    <t>Aktionkinderschutz e.V.</t>
  </si>
  <si>
    <t>ANDAR Hernault, Avenue de Fes, Montpellier</t>
  </si>
  <si>
    <t>Asociacion Espanola de Esclerodermia, Madrid, Spain</t>
  </si>
  <si>
    <t>Histiozytosehilfe e.V.</t>
  </si>
  <si>
    <t>21.07.2019-03.08.2019</t>
  </si>
  <si>
    <t>04.03.2019-31.05.2019</t>
  </si>
  <si>
    <t>03.06.2019-05.06.2019</t>
  </si>
  <si>
    <t>08.03.2019-10.03.2019</t>
  </si>
  <si>
    <t>14.10.2019-29.11.2019</t>
  </si>
  <si>
    <t>16.11.2019-20.11.2019</t>
  </si>
  <si>
    <t>25.10.2019-27.10.2019</t>
  </si>
  <si>
    <t>22.03.2019-23.03.2019</t>
  </si>
  <si>
    <t>01.05.2019-01.09.2019</t>
  </si>
  <si>
    <t>Kinderkrebshilfe Mainz e.V.</t>
  </si>
  <si>
    <t>Lebenshilfe Biberach e.V.</t>
  </si>
  <si>
    <t>Lungenemphysemregister e.V.</t>
  </si>
  <si>
    <t>STAR e. V. für Knochenmarkspende Zentrale Düsseldorf</t>
  </si>
  <si>
    <t>Selbsthilfe Schlaganfall e.V.</t>
  </si>
  <si>
    <t>Pneumissimo e.V.</t>
  </si>
  <si>
    <t>Parkinson Selbsthilfegruppe</t>
  </si>
  <si>
    <t>Mukoviszidose Förderverein e.V.</t>
  </si>
  <si>
    <t>Deutsche AIDS-Stiftung</t>
  </si>
  <si>
    <t>ANAT e.V.</t>
  </si>
  <si>
    <t>22. Deutscher Lungentag</t>
  </si>
  <si>
    <t>Spendenaktion "Adventskalender"</t>
  </si>
  <si>
    <t>Sponsoring Symposium</t>
  </si>
  <si>
    <t>Initiierungsveranstaltung</t>
  </si>
  <si>
    <t>2. Lungentag Potsdam</t>
  </si>
  <si>
    <t>MSD SHARP &amp; DOHME GMBH</t>
  </si>
  <si>
    <t>Boehringer Ingelheim Pharma GmbH &amp; Co. KG</t>
  </si>
  <si>
    <t>ViiV Healthcare GmbH</t>
  </si>
  <si>
    <t>Honorar für Beratungsleistung und Reisekosten</t>
  </si>
  <si>
    <t>Spende Deutsche Rheuma-Liga Bundesverband e.V.</t>
  </si>
  <si>
    <t>01.03.2019-31.03.2019</t>
  </si>
  <si>
    <t>01.04.2019-30.04.2019</t>
  </si>
  <si>
    <t>01.02.2019-28.02.2019</t>
  </si>
  <si>
    <t>01.07.2019-31.07.2019</t>
  </si>
  <si>
    <t>Baerenherz Stiftung für schwerstkranke Kinder</t>
  </si>
  <si>
    <t xml:space="preserve">Blutdruckinstitut Göttingen e.V. </t>
  </si>
  <si>
    <t>Spende für Broschüre 'Epilepsie bei Schulkindern'</t>
  </si>
  <si>
    <t>Förderkreis-Mitgliedschaft 2019</t>
  </si>
  <si>
    <t xml:space="preserve">9. Mecklenburger Hämophiliesymposium </t>
  </si>
  <si>
    <t>Unterstützung der Veranstaltung Welt-Osteoporose-Tag</t>
  </si>
  <si>
    <t>DCCV Arzt-Patienten-Seminar Schwerin 2019</t>
  </si>
  <si>
    <t>Autorenbeitrag Aufsatzsammlung Disease Interception</t>
  </si>
  <si>
    <t>22. Sächsischer Rheuma-Tag</t>
  </si>
  <si>
    <t>Alzheimer Gesellschaft Neuss e.V.</t>
  </si>
  <si>
    <t>Co.Lab - Interdisziplinäre Co-Creation Netwerk</t>
  </si>
  <si>
    <t>AMM-Online Arbeitsgemeinschaft</t>
  </si>
  <si>
    <t>CAR-T 2019 Ad Board February - AMM-Online</t>
  </si>
  <si>
    <t>CAR-T Patients/PAG Ad Board Oct 2019 - AMM Online</t>
  </si>
  <si>
    <t>2019 - MM Patient Advisory Board - AMM-Online</t>
  </si>
  <si>
    <t>Migraene Magazin 12/2018</t>
  </si>
  <si>
    <t>Migraene Magazin 06/2019</t>
  </si>
  <si>
    <t>Anzeigen Migraene+Kopfschmerz Mag. 9/2019</t>
  </si>
  <si>
    <t>Großes Migränesymposium am 12. April, Köln</t>
  </si>
  <si>
    <t>Großes Migränesymposium, 25. Oktober, Erfurt</t>
  </si>
  <si>
    <t>378 Insulin Pens (Sachspende)</t>
  </si>
  <si>
    <t>122 Insulin Pens (Sachspende)</t>
  </si>
  <si>
    <t>Reise- und Tagungskosten für die Veranstaltung 
"Nationaler Erfahrungsaustausch Patient und Politik" Mai 2019</t>
  </si>
  <si>
    <t xml:space="preserve">Patient AdBoard BC </t>
  </si>
  <si>
    <t>Kolleg BreastCare 2019 in Hamburg</t>
  </si>
  <si>
    <t>Unterstützung der gemeinnützigen Patientenarbeit der BAG Selbsthilfe</t>
  </si>
  <si>
    <t>Reise- und Tagungskosten für die Veranstaltung 
"Nationaler Erfahrungsaustausch Patient und Politik" Oktober 2019</t>
  </si>
  <si>
    <t>Reisekosten für die Veranstaltung "International Experience Exchange for Patient 
Organisations" März 2019</t>
  </si>
  <si>
    <t>506.97 €</t>
  </si>
  <si>
    <t>Deutsche Gesellschaft für Muskelkranke e.V./ Initiative Forschung und Therapie für die SMA im Förderv. für die DGM e.V.</t>
  </si>
  <si>
    <t>Reise- und Tagungskosten für die Veranstaltung "Nationaler Erfahrungsaustausch 
Patient und Politik" Oktober 2019</t>
  </si>
  <si>
    <t>Die ALKpositiven</t>
  </si>
  <si>
    <t>Unterstützung der Veranstaltung "10. Sonneberger Onkologiegespräche"</t>
  </si>
  <si>
    <t>Krebsberatung Stade e.V.</t>
  </si>
  <si>
    <t>638.08 €</t>
  </si>
  <si>
    <t>Reise- und Tagungskosten für die Veranstaltung
"Nationaler Erfahrungsaustausch Patient und Politik" Oktober 2019</t>
  </si>
  <si>
    <t>Krebsnachsorge Stade Lebens- und Sozialberatung für Krebspatienten e.V.</t>
  </si>
  <si>
    <t xml:space="preserve">Reisekosten für die Veranstaltung "International Experience Exchange for Patient 
Organisations" März 2019 </t>
  </si>
  <si>
    <t>659.94 €</t>
  </si>
  <si>
    <t>Unterstützung der Veranstaltung "8.Patienten u. Angehörigen-Forum Hämatologie und Lunge"</t>
  </si>
  <si>
    <t>Patient AdBoard BC</t>
  </si>
  <si>
    <t>Melanom Info Deutschland (MID)</t>
  </si>
  <si>
    <t>Reise- und Tagungskosten für die Veranstaltung "Nationaler Erfahrungsaustausch 
Patient und Politik" Mai 2019</t>
  </si>
  <si>
    <t>Selbsthilfe Hautkrebs Berlin</t>
  </si>
  <si>
    <t>Selbsthilfegruppe Hautkrebs Minden</t>
  </si>
  <si>
    <t>Selbsthilfegruppe Hautkrebs Saarbrücken</t>
  </si>
  <si>
    <t>616.58 €</t>
  </si>
  <si>
    <t>748.84 €</t>
  </si>
  <si>
    <t>Insulin Pens (Sachspende)</t>
  </si>
  <si>
    <t>Spende für das Onlinetool "MS und Ernährung" der AMSEL e.V. in Baden-Württemberg.</t>
  </si>
  <si>
    <t>Sponsorship of Acivity, Mediadaten -Seminar- &amp; Veranstaltungsprogramm, DMSG Brandenburg</t>
  </si>
  <si>
    <t>Spende zugunsten Multple-Sklerose Erkrankter.</t>
  </si>
  <si>
    <t>Spende zur Versorgung MS-Erkrankter in NRW</t>
  </si>
  <si>
    <t>Spende DMSG Pflegepreis 2019, DMSG Hannover e.V.</t>
  </si>
  <si>
    <t>Unterstüzung des Projekts psychonkologische Betreuung von Kindern krebskranker Eltern.</t>
  </si>
  <si>
    <t>Spende zur Fortführung der Patientenberatungsleistung</t>
  </si>
  <si>
    <t>Spende an KKNMS e.V. / Qualitätssicherung der Therapie/Diagnose und Patientenversorgung</t>
  </si>
  <si>
    <t>Spende für den Verein für krebskranke und chronisch kranke Kinder Darmstadt</t>
  </si>
  <si>
    <t>Großschweidnitz -Sponsorship of Event-"DMSG Sachsen - Regionaltag Großschweidnitz"</t>
  </si>
  <si>
    <t>Leipzig -Sponsorship of Event- "DMSG Regionaltag Leipzig"</t>
  </si>
  <si>
    <t>Dresden - Sponsorship of Event - "DMSG Sachsen - Regionaltag Dresden"</t>
  </si>
  <si>
    <t>Sponsorship of the Event "Schulungsprogramm Multiple Sklerose", SIDA e.V. Hannover</t>
  </si>
  <si>
    <t>Erfurt -Sponsorship of Event - "Mitgliederversammlung und Vortragsveranstaltung"</t>
  </si>
  <si>
    <t xml:space="preserve">Potsdam -Sponsorship of Event- "MS-Kompakt" Medizinische Fachfortbildung </t>
  </si>
  <si>
    <t>Neuruppin - Sponsorship of Event "DMSG-Informationstag MS für MS-Betroffene</t>
  </si>
  <si>
    <t>Hennigsdorf - Sponsorship of Event " MS-Patientenakademie der Klinik Hennigsdorf"</t>
  </si>
  <si>
    <t>Sponsorship of Event - "MS-Patientenakademie der Klinik Hennigsdorf"</t>
  </si>
  <si>
    <t>München - Sponsorship of Event "Fachtagung der DMSG Landesverband Bayern e. V."</t>
  </si>
  <si>
    <t>Sponsorship of Event "Fortbildungsreihe MS 2018 DMSG Hannover"</t>
  </si>
  <si>
    <t>Garbsen - Sponsorship of Event- "Patientenveranstaltung"</t>
  </si>
  <si>
    <t>Laatzen - Sponsorship of Event- "Patientenveranstaltung"</t>
  </si>
  <si>
    <t>Oldenburg - Sponsorship of Event - "Aktionswoche 2019 DMSG Niedersachsen"</t>
  </si>
  <si>
    <t>Koblenz - Sponsorship of Event "Aktiv mit MS - Ein Informations- und Austauschtag"</t>
  </si>
  <si>
    <t>Asbach - Sponsorship of Event -"Patientenforum: Symptomatische Therapie bei MS"</t>
  </si>
  <si>
    <t>Kiel - Sponsorship of Event - MS-Forum 2019 - "Multiple Sklerose: Die Zukunft gestalten"</t>
  </si>
  <si>
    <t xml:space="preserve">Langen- Sponsorship of Event - Patientenforum </t>
  </si>
  <si>
    <t>Korbach Sponsorship of Event - Patientenforum "MS und Sport"</t>
  </si>
  <si>
    <t>Sponsorship of Event -  6. Landesweiter MS-Tag in Mecklenburg- Vorpommern</t>
  </si>
  <si>
    <t>Sponsoring VAs für MS-Patienten, Verein zur Förderung neurologisch Kranker e.V.</t>
  </si>
  <si>
    <t xml:space="preserve">Itzehoe - Sponsorship of Event - Patientenveranstaltung "Multiple Sklerose" </t>
  </si>
  <si>
    <t>Itzehoe Sponsorship of Event: "Rechte und Pflichten eines MS Patienten" - Teil 2</t>
  </si>
  <si>
    <t xml:space="preserve">Itzehoe Sponsorship of Event "Die fabelhafte Welt des Denkens" </t>
  </si>
  <si>
    <t>Itzehoe Sponsorship of Event: Langzeittherapie - welche Auswirkungen hat diese ..</t>
  </si>
  <si>
    <t>Schilddrüsen-Liga e.V</t>
  </si>
  <si>
    <r>
      <rPr>
        <sz val="12"/>
        <color theme="1"/>
        <rFont val="Calibri"/>
        <family val="2"/>
      </rPr>
      <t>Vortragstätigkeit bei interner Veranstaltung "nahdran"</t>
    </r>
    <r>
      <rPr>
        <sz val="12"/>
        <color rgb="FFFF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</si>
</sst>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\ &quot;€&quot;"/>
    <numFmt numFmtId="166" formatCode="#,##0.00\ &quot;€&quot;"/>
    <numFmt numFmtId="167" formatCode="[$-407]d/\ mmmm\ yyyy;@"/>
  </numFmts>
  <fonts count="23">
    <font>
      <sz val="10"/>
      <name val="Arial"/>
    </font>
    <font>
      <sz val="11"/>
      <color theme="1"/>
      <name val="Helvetica"/>
      <family val="2"/>
      <scheme val="minor"/>
    </font>
    <font>
      <sz val="11"/>
      <color theme="1"/>
      <name val="Helvetica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 CE"/>
      <charset val="238"/>
    </font>
    <font>
      <sz val="10"/>
      <name val="Helvetica"/>
      <family val="2"/>
      <scheme val="minor"/>
    </font>
    <font>
      <sz val="10"/>
      <color theme="1"/>
      <name val="Helvetica"/>
      <family val="2"/>
      <scheme val="minor"/>
    </font>
    <font>
      <sz val="10"/>
      <color indexed="8"/>
      <name val="Helvetica Neue"/>
      <family val="2"/>
    </font>
    <font>
      <sz val="10"/>
      <name val="Arial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i/>
      <sz val="12"/>
      <name val="Calibri"/>
      <family val="2"/>
    </font>
    <font>
      <b/>
      <sz val="12"/>
      <name val="Calibri"/>
      <family val="2"/>
    </font>
    <font>
      <sz val="12"/>
      <color rgb="FF000000"/>
      <name val="Calibri"/>
      <family val="2"/>
    </font>
    <font>
      <sz val="12"/>
      <color rgb="FF363636"/>
      <name val="Calibri"/>
      <family val="2"/>
    </font>
    <font>
      <sz val="12"/>
      <color indexed="8"/>
      <name val="Calibri"/>
      <family val="2"/>
    </font>
    <font>
      <sz val="12"/>
      <color rgb="FF1F1F1F"/>
      <name val="Calibri"/>
      <family val="2"/>
    </font>
    <font>
      <sz val="12"/>
      <color rgb="FF221F1F"/>
      <name val="Calibri"/>
      <family val="2"/>
    </font>
    <font>
      <sz val="11"/>
      <name val="Arial"/>
      <family val="2"/>
    </font>
    <font>
      <sz val="12"/>
      <color rgb="FF222222"/>
      <name val="Calibri"/>
      <family val="2"/>
    </font>
    <font>
      <b/>
      <sz val="12"/>
      <color rgb="FF00B0F0"/>
      <name val="Calibri"/>
      <family val="2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9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rgb="FFEFA600"/>
      </right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</borders>
  <cellStyleXfs count="19">
    <xf numFmtId="0" fontId="0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5" fillId="0" borderId="0"/>
    <xf numFmtId="4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8" fillId="0" borderId="0" applyNumberFormat="0" applyFill="0" applyBorder="0" applyProtection="0">
      <alignment vertical="top" wrapText="1"/>
    </xf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" fontId="3" fillId="3" borderId="17" applyNumberFormat="0" applyProtection="0">
      <alignment horizontal="left" vertical="center" indent="1"/>
    </xf>
    <xf numFmtId="0" fontId="4" fillId="0" borderId="0"/>
    <xf numFmtId="0" fontId="19" fillId="0" borderId="0"/>
    <xf numFmtId="44" fontId="19" fillId="0" borderId="0" applyFont="0" applyFill="0" applyBorder="0" applyAlignment="0" applyProtection="0"/>
  </cellStyleXfs>
  <cellXfs count="221">
    <xf numFmtId="0" fontId="0" fillId="0" borderId="0" xfId="0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2" applyFont="1" applyBorder="1" applyAlignment="1">
      <alignment wrapText="1"/>
    </xf>
    <xf numFmtId="2" fontId="6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3" applyFont="1" applyBorder="1" applyAlignment="1">
      <alignment horizontal="left"/>
    </xf>
    <xf numFmtId="14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 wrapText="1"/>
    </xf>
    <xf numFmtId="0" fontId="10" fillId="0" borderId="1" xfId="5" applyFont="1" applyBorder="1" applyAlignment="1" applyProtection="1">
      <alignment horizontal="left" wrapText="1"/>
      <protection locked="0"/>
    </xf>
    <xf numFmtId="0" fontId="10" fillId="0" borderId="1" xfId="0" applyFont="1" applyBorder="1"/>
    <xf numFmtId="0" fontId="11" fillId="0" borderId="1" xfId="2" applyFont="1" applyBorder="1" applyAlignment="1">
      <alignment horizontal="left" wrapText="1"/>
    </xf>
    <xf numFmtId="165" fontId="10" fillId="0" borderId="1" xfId="0" applyNumberFormat="1" applyFont="1" applyBorder="1" applyAlignment="1">
      <alignment horizontal="left"/>
    </xf>
    <xf numFmtId="166" fontId="10" fillId="0" borderId="1" xfId="0" applyNumberFormat="1" applyFont="1" applyBorder="1" applyAlignment="1">
      <alignment horizontal="left"/>
    </xf>
    <xf numFmtId="0" fontId="10" fillId="0" borderId="1" xfId="1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/>
    </xf>
    <xf numFmtId="0" fontId="10" fillId="0" borderId="1" xfId="0" quotePrefix="1" applyFont="1" applyBorder="1" applyAlignment="1">
      <alignment horizontal="right"/>
    </xf>
    <xf numFmtId="17" fontId="10" fillId="0" borderId="1" xfId="0" quotePrefix="1" applyNumberFormat="1" applyFont="1" applyBorder="1" applyAlignment="1">
      <alignment horizontal="right"/>
    </xf>
    <xf numFmtId="14" fontId="10" fillId="0" borderId="1" xfId="0" quotePrefix="1" applyNumberFormat="1" applyFont="1" applyBorder="1" applyAlignment="1">
      <alignment horizontal="right"/>
    </xf>
    <xf numFmtId="0" fontId="10" fillId="0" borderId="1" xfId="3" applyFont="1" applyBorder="1" applyAlignment="1">
      <alignment horizontal="left" wrapText="1"/>
    </xf>
    <xf numFmtId="14" fontId="10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3" applyFont="1" applyBorder="1" applyAlignment="1">
      <alignment horizontal="left" vertical="center" wrapText="1"/>
    </xf>
    <xf numFmtId="14" fontId="10" fillId="0" borderId="1" xfId="2" applyNumberFormat="1" applyFont="1" applyBorder="1" applyAlignment="1">
      <alignment horizontal="right" vertical="center"/>
    </xf>
    <xf numFmtId="0" fontId="10" fillId="0" borderId="1" xfId="5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2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left" vertical="center" wrapText="1"/>
    </xf>
    <xf numFmtId="166" fontId="10" fillId="0" borderId="1" xfId="0" applyNumberFormat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17" fontId="10" fillId="0" borderId="1" xfId="0" applyNumberFormat="1" applyFont="1" applyBorder="1" applyAlignment="1">
      <alignment horizontal="right"/>
    </xf>
    <xf numFmtId="14" fontId="10" fillId="0" borderId="1" xfId="3" applyNumberFormat="1" applyFont="1" applyBorder="1" applyAlignment="1">
      <alignment horizontal="right" vertical="center" wrapText="1"/>
    </xf>
    <xf numFmtId="14" fontId="10" fillId="0" borderId="1" xfId="0" applyNumberFormat="1" applyFont="1" applyBorder="1" applyAlignment="1">
      <alignment horizontal="right" vertical="center"/>
    </xf>
    <xf numFmtId="0" fontId="10" fillId="2" borderId="1" xfId="3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14" fontId="10" fillId="2" borderId="1" xfId="0" applyNumberFormat="1" applyFont="1" applyFill="1" applyBorder="1" applyAlignment="1">
      <alignment horizontal="right" vertical="top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0" fillId="0" borderId="1" xfId="3" applyFont="1" applyBorder="1" applyAlignment="1">
      <alignment horizontal="left" vertical="center"/>
    </xf>
    <xf numFmtId="0" fontId="10" fillId="0" borderId="4" xfId="0" applyFont="1" applyBorder="1" applyAlignment="1">
      <alignment horizontal="right" vertical="center"/>
    </xf>
    <xf numFmtId="14" fontId="10" fillId="0" borderId="4" xfId="0" applyNumberFormat="1" applyFont="1" applyBorder="1" applyAlignment="1">
      <alignment horizontal="right" vertical="center" wrapText="1"/>
    </xf>
    <xf numFmtId="0" fontId="14" fillId="0" borderId="5" xfId="0" applyFont="1" applyBorder="1"/>
    <xf numFmtId="14" fontId="14" fillId="0" borderId="5" xfId="0" applyNumberFormat="1" applyFont="1" applyBorder="1"/>
    <xf numFmtId="0" fontId="10" fillId="0" borderId="5" xfId="0" applyFont="1" applyBorder="1" applyAlignment="1">
      <alignment horizontal="left"/>
    </xf>
    <xf numFmtId="14" fontId="10" fillId="0" borderId="5" xfId="0" applyNumberFormat="1" applyFont="1" applyBorder="1" applyAlignment="1">
      <alignment horizontal="right"/>
    </xf>
    <xf numFmtId="0" fontId="11" fillId="0" borderId="5" xfId="2" applyFont="1" applyBorder="1" applyAlignment="1">
      <alignment horizontal="left" wrapText="1"/>
    </xf>
    <xf numFmtId="0" fontId="10" fillId="0" borderId="6" xfId="0" applyFont="1" applyBorder="1" applyAlignment="1">
      <alignment horizontal="left"/>
    </xf>
    <xf numFmtId="0" fontId="10" fillId="0" borderId="6" xfId="0" applyFont="1" applyBorder="1" applyAlignment="1">
      <alignment horizontal="right"/>
    </xf>
    <xf numFmtId="0" fontId="14" fillId="0" borderId="1" xfId="0" applyFont="1" applyBorder="1"/>
    <xf numFmtId="14" fontId="14" fillId="0" borderId="1" xfId="0" applyNumberFormat="1" applyFont="1" applyBorder="1"/>
    <xf numFmtId="0" fontId="10" fillId="0" borderId="0" xfId="0" applyFont="1"/>
    <xf numFmtId="0" fontId="10" fillId="0" borderId="7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10" fillId="0" borderId="10" xfId="0" applyFont="1" applyBorder="1"/>
    <xf numFmtId="0" fontId="10" fillId="0" borderId="12" xfId="0" applyFont="1" applyBorder="1"/>
    <xf numFmtId="14" fontId="10" fillId="2" borderId="1" xfId="0" applyNumberFormat="1" applyFont="1" applyFill="1" applyBorder="1" applyAlignment="1">
      <alignment horizontal="right"/>
    </xf>
    <xf numFmtId="14" fontId="15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14" fontId="10" fillId="0" borderId="1" xfId="5" applyNumberFormat="1" applyFont="1" applyBorder="1" applyAlignment="1" applyProtection="1">
      <alignment horizontal="right" vertical="center" wrapText="1"/>
      <protection locked="0"/>
    </xf>
    <xf numFmtId="165" fontId="10" fillId="0" borderId="1" xfId="0" applyNumberFormat="1" applyFont="1" applyBorder="1" applyAlignment="1">
      <alignment horizontal="left" vertical="center"/>
    </xf>
    <xf numFmtId="166" fontId="10" fillId="0" borderId="1" xfId="0" applyNumberFormat="1" applyFont="1" applyBorder="1" applyAlignment="1">
      <alignment horizontal="left" vertical="center"/>
    </xf>
    <xf numFmtId="0" fontId="11" fillId="0" borderId="1" xfId="0" applyFont="1" applyBorder="1"/>
    <xf numFmtId="14" fontId="11" fillId="0" borderId="1" xfId="0" applyNumberFormat="1" applyFont="1" applyBorder="1"/>
    <xf numFmtId="14" fontId="11" fillId="0" borderId="1" xfId="0" applyNumberFormat="1" applyFont="1" applyBorder="1" applyAlignment="1">
      <alignment horizontal="right"/>
    </xf>
    <xf numFmtId="49" fontId="16" fillId="0" borderId="15" xfId="0" applyNumberFormat="1" applyFont="1" applyBorder="1"/>
    <xf numFmtId="49" fontId="16" fillId="0" borderId="15" xfId="12" applyNumberFormat="1" applyFont="1" applyFill="1" applyBorder="1" applyAlignment="1"/>
    <xf numFmtId="0" fontId="17" fillId="0" borderId="0" xfId="0" applyFont="1"/>
    <xf numFmtId="49" fontId="16" fillId="0" borderId="15" xfId="0" applyNumberFormat="1" applyFont="1" applyBorder="1" applyAlignment="1">
      <alignment horizontal="left"/>
    </xf>
    <xf numFmtId="49" fontId="16" fillId="0" borderId="16" xfId="0" applyNumberFormat="1" applyFont="1" applyBorder="1"/>
    <xf numFmtId="0" fontId="11" fillId="0" borderId="1" xfId="0" applyFont="1" applyBorder="1" applyAlignment="1">
      <alignment wrapText="1"/>
    </xf>
    <xf numFmtId="49" fontId="16" fillId="0" borderId="1" xfId="0" applyNumberFormat="1" applyFont="1" applyBorder="1" applyAlignment="1">
      <alignment horizontal="left"/>
    </xf>
    <xf numFmtId="0" fontId="10" fillId="0" borderId="0" xfId="0" applyFont="1" applyAlignment="1">
      <alignment vertical="top"/>
    </xf>
    <xf numFmtId="0" fontId="10" fillId="4" borderId="17" xfId="15" quotePrefix="1" applyNumberFormat="1" applyFont="1" applyFill="1" applyAlignment="1">
      <alignment horizontal="left" vertical="top"/>
    </xf>
    <xf numFmtId="0" fontId="10" fillId="0" borderId="17" xfId="0" applyFont="1" applyBorder="1"/>
    <xf numFmtId="0" fontId="10" fillId="0" borderId="17" xfId="0" applyFont="1" applyBorder="1" applyProtection="1">
      <protection locked="0"/>
    </xf>
    <xf numFmtId="0" fontId="10" fillId="0" borderId="1" xfId="0" applyFont="1" applyBorder="1" applyProtection="1">
      <protection locked="0"/>
    </xf>
    <xf numFmtId="0" fontId="10" fillId="4" borderId="0" xfId="15" quotePrefix="1" applyNumberFormat="1" applyFont="1" applyFill="1" applyBorder="1" applyAlignment="1">
      <alignment horizontal="left" vertical="top"/>
    </xf>
    <xf numFmtId="49" fontId="11" fillId="0" borderId="17" xfId="0" applyNumberFormat="1" applyFont="1" applyBorder="1" applyAlignment="1" applyProtection="1">
      <alignment vertical="top"/>
      <protection locked="0"/>
    </xf>
    <xf numFmtId="49" fontId="11" fillId="0" borderId="0" xfId="0" applyNumberFormat="1" applyFont="1" applyAlignment="1" applyProtection="1">
      <alignment vertical="top"/>
      <protection locked="0"/>
    </xf>
    <xf numFmtId="49" fontId="11" fillId="0" borderId="1" xfId="0" applyNumberFormat="1" applyFont="1" applyBorder="1" applyAlignment="1" applyProtection="1">
      <alignment vertical="top"/>
      <protection locked="0"/>
    </xf>
    <xf numFmtId="49" fontId="10" fillId="0" borderId="1" xfId="0" applyNumberFormat="1" applyFont="1" applyBorder="1" applyProtection="1">
      <protection locked="0"/>
    </xf>
    <xf numFmtId="0" fontId="10" fillId="4" borderId="1" xfId="15" quotePrefix="1" applyNumberFormat="1" applyFont="1" applyFill="1" applyBorder="1" applyAlignment="1">
      <alignment horizontal="left" vertical="top"/>
    </xf>
    <xf numFmtId="0" fontId="10" fillId="4" borderId="1" xfId="15" quotePrefix="1" applyNumberFormat="1" applyFont="1" applyFill="1" applyBorder="1" applyAlignment="1">
      <alignment vertical="top"/>
    </xf>
    <xf numFmtId="0" fontId="10" fillId="0" borderId="18" xfId="0" applyFont="1" applyBorder="1"/>
    <xf numFmtId="0" fontId="10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4" fillId="0" borderId="1" xfId="0" applyFont="1" applyBorder="1" applyAlignment="1">
      <alignment vertical="center"/>
    </xf>
    <xf numFmtId="0" fontId="10" fillId="0" borderId="3" xfId="3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166" fontId="10" fillId="0" borderId="1" xfId="0" applyNumberFormat="1" applyFont="1" applyBorder="1" applyAlignment="1">
      <alignment horizontal="right"/>
    </xf>
    <xf numFmtId="0" fontId="10" fillId="2" borderId="1" xfId="0" applyFont="1" applyFill="1" applyBorder="1"/>
    <xf numFmtId="0" fontId="10" fillId="0" borderId="1" xfId="5" applyFont="1" applyBorder="1" applyProtection="1">
      <protection locked="0"/>
    </xf>
    <xf numFmtId="0" fontId="11" fillId="0" borderId="1" xfId="5" applyFont="1" applyBorder="1" applyProtection="1">
      <protection locked="0"/>
    </xf>
    <xf numFmtId="0" fontId="10" fillId="0" borderId="1" xfId="5" applyFont="1" applyBorder="1" applyAlignment="1" applyProtection="1">
      <alignment vertical="center"/>
      <protection locked="0"/>
    </xf>
    <xf numFmtId="0" fontId="10" fillId="0" borderId="1" xfId="5" quotePrefix="1" applyFont="1" applyBorder="1" applyAlignment="1" applyProtection="1">
      <alignment horizontal="left" vertical="center"/>
      <protection locked="0"/>
    </xf>
    <xf numFmtId="0" fontId="10" fillId="0" borderId="1" xfId="3" applyFont="1" applyBorder="1" applyAlignment="1">
      <alignment horizontal="left" vertical="top"/>
    </xf>
    <xf numFmtId="0" fontId="10" fillId="0" borderId="2" xfId="3" applyFont="1" applyBorder="1" applyAlignment="1">
      <alignment horizontal="left" vertical="top"/>
    </xf>
    <xf numFmtId="0" fontId="10" fillId="0" borderId="3" xfId="3" applyFont="1" applyBorder="1" applyAlignment="1">
      <alignment horizontal="left" vertical="top"/>
    </xf>
    <xf numFmtId="0" fontId="11" fillId="0" borderId="1" xfId="3" applyFont="1" applyBorder="1" applyAlignment="1">
      <alignment horizontal="left" vertical="top"/>
    </xf>
    <xf numFmtId="0" fontId="11" fillId="2" borderId="1" xfId="3" applyFont="1" applyFill="1" applyBorder="1" applyAlignment="1">
      <alignment horizontal="left" vertical="top"/>
    </xf>
    <xf numFmtId="0" fontId="10" fillId="0" borderId="4" xfId="5" applyFont="1" applyBorder="1" applyProtection="1">
      <protection locked="0"/>
    </xf>
    <xf numFmtId="4" fontId="10" fillId="0" borderId="4" xfId="0" applyNumberFormat="1" applyFont="1" applyBorder="1" applyAlignment="1">
      <alignment vertical="center"/>
    </xf>
    <xf numFmtId="0" fontId="10" fillId="0" borderId="5" xfId="5" applyFont="1" applyBorder="1" applyProtection="1">
      <protection locked="0"/>
    </xf>
    <xf numFmtId="0" fontId="10" fillId="0" borderId="6" xfId="5" applyFont="1" applyBorder="1" applyProtection="1">
      <protection locked="0"/>
    </xf>
    <xf numFmtId="0" fontId="10" fillId="0" borderId="9" xfId="0" applyFont="1" applyBorder="1"/>
    <xf numFmtId="0" fontId="10" fillId="0" borderId="14" xfId="0" applyFont="1" applyBorder="1"/>
    <xf numFmtId="0" fontId="10" fillId="2" borderId="1" xfId="5" applyFont="1" applyFill="1" applyBorder="1" applyProtection="1">
      <protection locked="0"/>
    </xf>
    <xf numFmtId="0" fontId="10" fillId="4" borderId="1" xfId="0" applyFont="1" applyFill="1" applyBorder="1"/>
    <xf numFmtId="0" fontId="18" fillId="4" borderId="1" xfId="0" applyFont="1" applyFill="1" applyBorder="1"/>
    <xf numFmtId="0" fontId="10" fillId="0" borderId="1" xfId="0" applyFont="1" applyBorder="1" applyAlignment="1">
      <alignment vertical="top"/>
    </xf>
    <xf numFmtId="0" fontId="10" fillId="2" borderId="0" xfId="0" applyFont="1" applyFill="1"/>
    <xf numFmtId="0" fontId="10" fillId="2" borderId="1" xfId="16" applyFont="1" applyFill="1" applyBorder="1" applyAlignment="1" applyProtection="1">
      <alignment horizontal="left" vertical="center"/>
      <protection locked="0"/>
    </xf>
    <xf numFmtId="0" fontId="10" fillId="2" borderId="1" xfId="16" applyFont="1" applyFill="1" applyBorder="1" applyAlignment="1" applyProtection="1">
      <alignment horizontal="left" vertical="center" wrapText="1"/>
      <protection locked="0"/>
    </xf>
    <xf numFmtId="0" fontId="11" fillId="0" borderId="1" xfId="2" applyFont="1" applyBorder="1" applyAlignment="1">
      <alignment wrapText="1"/>
    </xf>
    <xf numFmtId="0" fontId="10" fillId="2" borderId="1" xfId="0" applyFont="1" applyFill="1" applyBorder="1" applyAlignment="1">
      <alignment vertical="top"/>
    </xf>
    <xf numFmtId="0" fontId="10" fillId="4" borderId="18" xfId="15" quotePrefix="1" applyNumberFormat="1" applyFont="1" applyFill="1" applyBorder="1" applyAlignment="1">
      <alignment horizontal="left" vertical="top"/>
    </xf>
    <xf numFmtId="0" fontId="10" fillId="4" borderId="9" xfId="0" applyFont="1" applyFill="1" applyBorder="1"/>
    <xf numFmtId="14" fontId="10" fillId="0" borderId="1" xfId="0" applyNumberFormat="1" applyFont="1" applyBorder="1" applyAlignment="1">
      <alignment vertical="top"/>
    </xf>
    <xf numFmtId="0" fontId="10" fillId="0" borderId="1" xfId="2" applyFont="1" applyBorder="1" applyAlignment="1">
      <alignment horizontal="left" wrapText="1"/>
    </xf>
    <xf numFmtId="0" fontId="10" fillId="0" borderId="1" xfId="5" applyFont="1" applyBorder="1" applyAlignment="1" applyProtection="1">
      <alignment horizontal="left"/>
      <protection locked="0"/>
    </xf>
    <xf numFmtId="14" fontId="10" fillId="0" borderId="1" xfId="0" applyNumberFormat="1" applyFont="1" applyBorder="1" applyAlignment="1">
      <alignment horizontal="right" wrapText="1"/>
    </xf>
    <xf numFmtId="14" fontId="10" fillId="2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Border="1" applyAlignment="1">
      <alignment horizontal="right"/>
    </xf>
    <xf numFmtId="0" fontId="10" fillId="0" borderId="1" xfId="5" applyFont="1" applyBorder="1" applyAlignment="1" applyProtection="1">
      <alignment horizontal="right" wrapText="1"/>
      <protection locked="0"/>
    </xf>
    <xf numFmtId="0" fontId="10" fillId="0" borderId="1" xfId="2" applyFont="1" applyBorder="1" applyAlignment="1">
      <alignment horizontal="right" wrapText="1"/>
    </xf>
    <xf numFmtId="0" fontId="11" fillId="0" borderId="1" xfId="2" applyFont="1" applyBorder="1" applyAlignment="1">
      <alignment horizontal="right" wrapText="1"/>
    </xf>
    <xf numFmtId="14" fontId="10" fillId="0" borderId="1" xfId="5" applyNumberFormat="1" applyFont="1" applyBorder="1" applyAlignment="1" applyProtection="1">
      <alignment horizontal="right" wrapText="1"/>
      <protection locked="0"/>
    </xf>
    <xf numFmtId="0" fontId="10" fillId="0" borderId="1" xfId="5" applyFont="1" applyBorder="1" applyAlignment="1" applyProtection="1">
      <alignment wrapText="1"/>
      <protection locked="0"/>
    </xf>
    <xf numFmtId="14" fontId="11" fillId="2" borderId="1" xfId="0" applyNumberFormat="1" applyFont="1" applyFill="1" applyBorder="1" applyAlignment="1" applyProtection="1">
      <alignment horizontal="right" vertical="top"/>
      <protection locked="0"/>
    </xf>
    <xf numFmtId="0" fontId="10" fillId="0" borderId="1" xfId="5" applyFont="1" applyBorder="1" applyAlignment="1" applyProtection="1">
      <alignment vertical="center" wrapText="1"/>
      <protection locked="0"/>
    </xf>
    <xf numFmtId="0" fontId="10" fillId="0" borderId="1" xfId="17" applyFont="1" applyBorder="1" applyAlignment="1">
      <alignment horizontal="left" vertical="top" wrapText="1"/>
    </xf>
    <xf numFmtId="0" fontId="10" fillId="0" borderId="1" xfId="17" applyFont="1" applyBorder="1" applyAlignment="1">
      <alignment horizontal="right" vertical="top" wrapText="1"/>
    </xf>
    <xf numFmtId="14" fontId="10" fillId="0" borderId="1" xfId="0" applyNumberFormat="1" applyFont="1" applyBorder="1" applyAlignment="1">
      <alignment horizontal="left"/>
    </xf>
    <xf numFmtId="14" fontId="10" fillId="0" borderId="1" xfId="17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horizontal="left"/>
    </xf>
    <xf numFmtId="14" fontId="10" fillId="0" borderId="1" xfId="17" applyNumberFormat="1" applyFont="1" applyBorder="1" applyAlignment="1">
      <alignment horizontal="right" vertical="top"/>
    </xf>
    <xf numFmtId="0" fontId="10" fillId="0" borderId="1" xfId="17" applyFont="1" applyBorder="1" applyAlignment="1">
      <alignment vertical="top" wrapText="1"/>
    </xf>
    <xf numFmtId="0" fontId="10" fillId="2" borderId="1" xfId="0" applyFont="1" applyFill="1" applyBorder="1" applyAlignment="1">
      <alignment horizontal="left"/>
    </xf>
    <xf numFmtId="14" fontId="10" fillId="0" borderId="1" xfId="0" applyNumberFormat="1" applyFont="1" applyBorder="1"/>
    <xf numFmtId="14" fontId="10" fillId="0" borderId="1" xfId="17" applyNumberFormat="1" applyFont="1" applyBorder="1" applyAlignment="1">
      <alignment vertical="top"/>
    </xf>
    <xf numFmtId="49" fontId="14" fillId="0" borderId="19" xfId="0" applyNumberFormat="1" applyFont="1" applyBorder="1" applyAlignment="1">
      <alignment horizontal="left" vertical="top" wrapText="1"/>
    </xf>
    <xf numFmtId="2" fontId="10" fillId="0" borderId="1" xfId="5" applyNumberFormat="1" applyFont="1" applyBorder="1" applyAlignment="1" applyProtection="1">
      <alignment horizontal="right" wrapText="1"/>
      <protection locked="0"/>
    </xf>
    <xf numFmtId="0" fontId="10" fillId="0" borderId="0" xfId="0" applyFont="1" applyAlignment="1">
      <alignment vertical="center"/>
    </xf>
    <xf numFmtId="167" fontId="10" fillId="0" borderId="1" xfId="0" applyNumberFormat="1" applyFont="1" applyBorder="1" applyAlignment="1">
      <alignment horizontal="right"/>
    </xf>
    <xf numFmtId="0" fontId="10" fillId="2" borderId="10" xfId="0" applyFont="1" applyFill="1" applyBorder="1"/>
    <xf numFmtId="0" fontId="11" fillId="2" borderId="10" xfId="0" applyFont="1" applyFill="1" applyBorder="1"/>
    <xf numFmtId="0" fontId="10" fillId="0" borderId="11" xfId="5" applyFont="1" applyBorder="1" applyProtection="1">
      <protection locked="0"/>
    </xf>
    <xf numFmtId="0" fontId="10" fillId="0" borderId="0" xfId="5" applyFont="1" applyAlignment="1" applyProtection="1">
      <alignment wrapText="1"/>
      <protection locked="0"/>
    </xf>
    <xf numFmtId="14" fontId="10" fillId="0" borderId="1" xfId="0" applyNumberFormat="1" applyFont="1" applyBorder="1" applyAlignment="1">
      <alignment horizontal="right" vertical="top"/>
    </xf>
    <xf numFmtId="0" fontId="10" fillId="0" borderId="1" xfId="0" applyFont="1" applyBorder="1" applyAlignment="1">
      <alignment horizontal="left" vertical="top"/>
    </xf>
    <xf numFmtId="14" fontId="10" fillId="0" borderId="1" xfId="0" applyNumberFormat="1" applyFont="1" applyBorder="1" applyAlignment="1">
      <alignment horizontal="right" vertical="top" wrapText="1"/>
    </xf>
    <xf numFmtId="0" fontId="10" fillId="0" borderId="15" xfId="0" applyFont="1" applyBorder="1"/>
    <xf numFmtId="0" fontId="14" fillId="0" borderId="20" xfId="0" applyFont="1" applyBorder="1"/>
    <xf numFmtId="0" fontId="14" fillId="0" borderId="2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1" fillId="0" borderId="20" xfId="0" applyFont="1" applyBorder="1"/>
    <xf numFmtId="0" fontId="11" fillId="0" borderId="20" xfId="0" applyFont="1" applyBorder="1" applyAlignment="1">
      <alignment horizontal="left"/>
    </xf>
    <xf numFmtId="0" fontId="14" fillId="0" borderId="0" xfId="0" applyFont="1"/>
    <xf numFmtId="0" fontId="10" fillId="0" borderId="20" xfId="0" applyFont="1" applyBorder="1"/>
    <xf numFmtId="0" fontId="11" fillId="0" borderId="0" xfId="0" applyFont="1" applyAlignment="1">
      <alignment horizontal="left"/>
    </xf>
    <xf numFmtId="0" fontId="20" fillId="0" borderId="20" xfId="0" applyFont="1" applyBorder="1"/>
    <xf numFmtId="0" fontId="20" fillId="0" borderId="0" xfId="0" applyFont="1"/>
    <xf numFmtId="0" fontId="11" fillId="0" borderId="0" xfId="0" applyFont="1"/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2" fontId="21" fillId="0" borderId="1" xfId="0" applyNumberFormat="1" applyFont="1" applyBorder="1" applyAlignment="1">
      <alignment horizontal="right"/>
    </xf>
    <xf numFmtId="0" fontId="21" fillId="0" borderId="1" xfId="0" applyFont="1" applyBorder="1"/>
    <xf numFmtId="0" fontId="22" fillId="0" borderId="1" xfId="0" applyFont="1" applyBorder="1" applyAlignment="1">
      <alignment wrapText="1"/>
    </xf>
    <xf numFmtId="2" fontId="10" fillId="0" borderId="1" xfId="6" applyNumberFormat="1" applyFont="1" applyBorder="1" applyAlignment="1">
      <alignment horizontal="right" vertical="center"/>
    </xf>
    <xf numFmtId="2" fontId="11" fillId="0" borderId="1" xfId="0" quotePrefix="1" applyNumberFormat="1" applyFont="1" applyBorder="1" applyAlignment="1">
      <alignment horizontal="right" vertical="top" wrapText="1"/>
    </xf>
    <xf numFmtId="2" fontId="11" fillId="0" borderId="1" xfId="0" applyNumberFormat="1" applyFont="1" applyBorder="1" applyAlignment="1">
      <alignment horizontal="right" vertical="top" wrapText="1"/>
    </xf>
    <xf numFmtId="2" fontId="10" fillId="2" borderId="1" xfId="0" applyNumberFormat="1" applyFont="1" applyFill="1" applyBorder="1"/>
    <xf numFmtId="2" fontId="10" fillId="0" borderId="1" xfId="0" applyNumberFormat="1" applyFont="1" applyBorder="1"/>
    <xf numFmtId="2" fontId="14" fillId="0" borderId="5" xfId="0" applyNumberFormat="1" applyFont="1" applyBorder="1" applyAlignment="1">
      <alignment horizontal="right"/>
    </xf>
    <xf numFmtId="2" fontId="10" fillId="0" borderId="5" xfId="5" applyNumberFormat="1" applyFont="1" applyBorder="1" applyAlignment="1" applyProtection="1">
      <alignment horizontal="right" wrapText="1"/>
      <protection locked="0"/>
    </xf>
    <xf numFmtId="2" fontId="10" fillId="0" borderId="6" xfId="5" applyNumberFormat="1" applyFont="1" applyBorder="1" applyAlignment="1" applyProtection="1">
      <alignment horizontal="right" wrapText="1"/>
      <protection locked="0"/>
    </xf>
    <xf numFmtId="2" fontId="14" fillId="0" borderId="1" xfId="0" applyNumberFormat="1" applyFont="1" applyBorder="1" applyAlignment="1">
      <alignment horizontal="right"/>
    </xf>
    <xf numFmtId="2" fontId="11" fillId="0" borderId="8" xfId="0" applyNumberFormat="1" applyFont="1" applyBorder="1" applyAlignment="1">
      <alignment horizontal="right"/>
    </xf>
    <xf numFmtId="2" fontId="11" fillId="0" borderId="11" xfId="0" applyNumberFormat="1" applyFont="1" applyBorder="1" applyAlignment="1">
      <alignment horizontal="right"/>
    </xf>
    <xf numFmtId="2" fontId="10" fillId="0" borderId="11" xfId="0" applyNumberFormat="1" applyFont="1" applyBorder="1" applyAlignment="1">
      <alignment horizontal="right"/>
    </xf>
    <xf numFmtId="2" fontId="11" fillId="0" borderId="13" xfId="0" applyNumberFormat="1" applyFont="1" applyBorder="1" applyAlignment="1">
      <alignment horizontal="right"/>
    </xf>
    <xf numFmtId="2" fontId="10" fillId="0" borderId="1" xfId="6" applyNumberFormat="1" applyFont="1" applyFill="1" applyBorder="1" applyAlignment="1" applyProtection="1">
      <alignment horizontal="right" wrapText="1"/>
      <protection locked="0"/>
    </xf>
    <xf numFmtId="2" fontId="10" fillId="0" borderId="1" xfId="5" applyNumberFormat="1" applyFont="1" applyBorder="1" applyAlignment="1" applyProtection="1">
      <alignment horizontal="right" vertical="center" wrapText="1"/>
      <protection locked="0"/>
    </xf>
    <xf numFmtId="2" fontId="10" fillId="0" borderId="1" xfId="5" applyNumberFormat="1" applyFont="1" applyBorder="1" applyAlignment="1">
      <alignment horizontal="right" vertical="center" wrapText="1"/>
    </xf>
    <xf numFmtId="2" fontId="10" fillId="0" borderId="1" xfId="0" applyNumberFormat="1" applyFont="1" applyBorder="1" applyAlignment="1">
      <alignment horizontal="right"/>
    </xf>
    <xf numFmtId="2" fontId="10" fillId="0" borderId="1" xfId="0" applyNumberFormat="1" applyFont="1" applyBorder="1" applyAlignment="1">
      <alignment horizontal="right" vertical="center"/>
    </xf>
    <xf numFmtId="2" fontId="10" fillId="0" borderId="1" xfId="2" applyNumberFormat="1" applyFont="1" applyBorder="1" applyAlignment="1">
      <alignment horizontal="right" vertical="center" wrapText="1"/>
    </xf>
    <xf numFmtId="2" fontId="11" fillId="0" borderId="1" xfId="2" applyNumberFormat="1" applyFont="1" applyBorder="1" applyAlignment="1">
      <alignment horizontal="right" vertical="center" wrapText="1"/>
    </xf>
    <xf numFmtId="2" fontId="11" fillId="0" borderId="1" xfId="0" applyNumberFormat="1" applyFont="1" applyBorder="1" applyAlignment="1">
      <alignment horizontal="right"/>
    </xf>
    <xf numFmtId="2" fontId="10" fillId="0" borderId="1" xfId="0" applyNumberFormat="1" applyFont="1" applyBorder="1" applyAlignment="1">
      <alignment horizontal="right" vertical="top"/>
    </xf>
    <xf numFmtId="2" fontId="10" fillId="0" borderId="9" xfId="0" applyNumberFormat="1" applyFont="1" applyBorder="1" applyAlignment="1" applyProtection="1">
      <alignment horizontal="right"/>
      <protection locked="0"/>
    </xf>
    <xf numFmtId="2" fontId="11" fillId="0" borderId="1" xfId="13" applyNumberFormat="1" applyFont="1" applyFill="1" applyBorder="1" applyAlignment="1">
      <alignment horizontal="right"/>
    </xf>
    <xf numFmtId="2" fontId="10" fillId="0" borderId="1" xfId="13" applyNumberFormat="1" applyFont="1" applyFill="1" applyBorder="1" applyAlignment="1">
      <alignment horizontal="right"/>
    </xf>
    <xf numFmtId="2" fontId="10" fillId="0" borderId="1" xfId="0" applyNumberFormat="1" applyFont="1" applyBorder="1" applyAlignment="1" applyProtection="1">
      <alignment horizontal="right"/>
      <protection locked="0"/>
    </xf>
    <xf numFmtId="2" fontId="11" fillId="2" borderId="1" xfId="13" applyNumberFormat="1" applyFont="1" applyFill="1" applyBorder="1" applyAlignment="1">
      <alignment horizontal="right"/>
    </xf>
    <xf numFmtId="2" fontId="10" fillId="2" borderId="1" xfId="0" applyNumberFormat="1" applyFont="1" applyFill="1" applyBorder="1" applyAlignment="1" applyProtection="1">
      <alignment horizontal="right"/>
      <protection locked="0"/>
    </xf>
    <xf numFmtId="2" fontId="10" fillId="0" borderId="1" xfId="0" applyNumberFormat="1" applyFont="1" applyBorder="1" applyAlignment="1">
      <alignment horizontal="right" vertical="top" wrapText="1"/>
    </xf>
    <xf numFmtId="2" fontId="10" fillId="0" borderId="0" xfId="0" applyNumberFormat="1" applyFont="1" applyAlignment="1">
      <alignment horizontal="right" vertical="top"/>
    </xf>
    <xf numFmtId="2" fontId="10" fillId="0" borderId="1" xfId="0" applyNumberFormat="1" applyFont="1" applyBorder="1" applyAlignment="1">
      <alignment horizontal="left"/>
    </xf>
    <xf numFmtId="2" fontId="10" fillId="0" borderId="1" xfId="18" applyNumberFormat="1" applyFont="1" applyFill="1" applyBorder="1" applyAlignment="1">
      <alignment horizontal="right" vertical="top"/>
    </xf>
    <xf numFmtId="2" fontId="10" fillId="2" borderId="1" xfId="14" applyNumberFormat="1" applyFont="1" applyFill="1" applyBorder="1" applyAlignment="1">
      <alignment horizontal="right"/>
    </xf>
    <xf numFmtId="2" fontId="10" fillId="0" borderId="1" xfId="0" applyNumberFormat="1" applyFont="1" applyBorder="1" applyAlignment="1">
      <alignment horizontal="right" wrapText="1"/>
    </xf>
    <xf numFmtId="2" fontId="14" fillId="0" borderId="21" xfId="0" applyNumberFormat="1" applyFont="1" applyBorder="1" applyAlignment="1">
      <alignment horizontal="right"/>
    </xf>
    <xf numFmtId="2" fontId="11" fillId="0" borderId="21" xfId="0" applyNumberFormat="1" applyFont="1" applyBorder="1"/>
    <xf numFmtId="2" fontId="10" fillId="0" borderId="21" xfId="0" applyNumberFormat="1" applyFont="1" applyBorder="1" applyAlignment="1">
      <alignment horizontal="right"/>
    </xf>
    <xf numFmtId="2" fontId="11" fillId="0" borderId="21" xfId="0" applyNumberFormat="1" applyFont="1" applyBorder="1" applyAlignment="1">
      <alignment horizontal="right"/>
    </xf>
    <xf numFmtId="2" fontId="14" fillId="0" borderId="21" xfId="0" applyNumberFormat="1" applyFont="1" applyBorder="1"/>
    <xf numFmtId="2" fontId="14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0" fillId="0" borderId="0" xfId="0" applyNumberFormat="1" applyFont="1"/>
    <xf numFmtId="2" fontId="11" fillId="0" borderId="0" xfId="0" applyNumberFormat="1" applyFont="1"/>
    <xf numFmtId="2" fontId="11" fillId="0" borderId="0" xfId="0" applyNumberFormat="1" applyFont="1" applyAlignment="1">
      <alignment horizontal="right"/>
    </xf>
    <xf numFmtId="2" fontId="10" fillId="0" borderId="1" xfId="0" applyNumberFormat="1" applyFont="1" applyBorder="1" applyAlignment="1">
      <alignment horizontal="center"/>
    </xf>
    <xf numFmtId="2" fontId="11" fillId="0" borderId="1" xfId="0" applyNumberFormat="1" applyFont="1" applyBorder="1" applyAlignment="1">
      <alignment horizontal="center"/>
    </xf>
  </cellXfs>
  <cellStyles count="19">
    <cellStyle name="Currency 2" xfId="18" xr:uid="{A1C5CE21-DF76-47B6-BB52-47169A4EEE34}"/>
    <cellStyle name="Komma" xfId="13" builtinId="3"/>
    <cellStyle name="Komma 2" xfId="8" xr:uid="{00000000-0005-0000-0000-000000000000}"/>
    <cellStyle name="Normal 10" xfId="4" xr:uid="{00000000-0005-0000-0000-000001000000}"/>
    <cellStyle name="Normal 2 10" xfId="11" xr:uid="{00000000-0005-0000-0000-000002000000}"/>
    <cellStyle name="Normal 2 2" xfId="10" xr:uid="{00000000-0005-0000-0000-000003000000}"/>
    <cellStyle name="Normal 3" xfId="17" xr:uid="{841B80DC-F19D-4F04-97DE-57E2CB4A2223}"/>
    <cellStyle name="Normal_720810 - sap data" xfId="3" xr:uid="{00000000-0005-0000-0000-000004000000}"/>
    <cellStyle name="Normal_Support for patients organisation 2008 Poland" xfId="5" xr:uid="{00000000-0005-0000-0000-000005000000}"/>
    <cellStyle name="SAPBEXstdItem" xfId="15" xr:uid="{A675882D-3340-436F-9F64-58C4BE33EEBF}"/>
    <cellStyle name="Standard" xfId="0" builtinId="0"/>
    <cellStyle name="Standard 2" xfId="1" xr:uid="{00000000-0005-0000-0000-000007000000}"/>
    <cellStyle name="Standard 3" xfId="2" xr:uid="{00000000-0005-0000-0000-000008000000}"/>
    <cellStyle name="Standard 4" xfId="7" xr:uid="{00000000-0005-0000-0000-000009000000}"/>
    <cellStyle name="Standard 5" xfId="12" xr:uid="{E88B14CA-C4D7-46C5-A292-4EFE854C7D6A}"/>
    <cellStyle name="Standard 6" xfId="16" xr:uid="{99F93198-7E6E-47B6-90E2-13AE3452C223}"/>
    <cellStyle name="Währung" xfId="14" builtinId="4"/>
    <cellStyle name="Währung 2" xfId="6" xr:uid="{00000000-0005-0000-0000-00000A000000}"/>
    <cellStyle name="Währung 3" xfId="9" xr:uid="{00000000-0005-0000-0000-00000B000000}"/>
  </cellStyles>
  <dxfs count="34">
    <dxf>
      <fill>
        <patternFill>
          <bgColor rgb="FFFF6565"/>
        </patternFill>
      </fill>
    </dxf>
    <dxf>
      <fill>
        <patternFill>
          <bgColor rgb="FFFF6565"/>
        </patternFill>
      </fill>
    </dxf>
    <dxf>
      <fill>
        <patternFill>
          <fgColor indexed="64"/>
          <bgColor rgb="FFFFCC00"/>
        </patternFill>
      </fill>
    </dxf>
    <dxf>
      <fill>
        <patternFill>
          <bgColor rgb="FFFF6565"/>
        </patternFill>
      </fill>
    </dxf>
    <dxf>
      <fill>
        <patternFill patternType="darkGray"/>
      </fill>
    </dxf>
    <dxf>
      <fill>
        <patternFill>
          <bgColor rgb="FFFF6565"/>
        </patternFill>
      </fill>
    </dxf>
    <dxf>
      <fill>
        <patternFill patternType="darkGray"/>
      </fill>
    </dxf>
    <dxf>
      <fill>
        <patternFill>
          <bgColor rgb="FFFF6565"/>
        </patternFill>
      </fill>
    </dxf>
    <dxf>
      <fill>
        <patternFill patternType="darkGray"/>
      </fill>
    </dxf>
    <dxf>
      <fill>
        <patternFill>
          <bgColor rgb="FFFF6565"/>
        </patternFill>
      </fill>
    </dxf>
    <dxf>
      <fill>
        <patternFill patternType="darkGray"/>
      </fill>
    </dxf>
    <dxf>
      <fill>
        <patternFill>
          <bgColor rgb="FFFF6565"/>
        </patternFill>
      </fill>
    </dxf>
    <dxf>
      <fill>
        <patternFill patternType="darkGray"/>
      </fill>
    </dxf>
    <dxf>
      <fill>
        <patternFill>
          <bgColor rgb="FFFF6565"/>
        </patternFill>
      </fill>
    </dxf>
    <dxf>
      <fill>
        <patternFill patternType="darkGray"/>
      </fill>
    </dxf>
    <dxf>
      <fill>
        <patternFill>
          <bgColor rgb="FFFF6565"/>
        </patternFill>
      </fill>
    </dxf>
    <dxf>
      <fill>
        <patternFill patternType="darkGray"/>
      </fill>
    </dxf>
    <dxf>
      <fill>
        <patternFill>
          <bgColor rgb="FFFF6565"/>
        </patternFill>
      </fill>
    </dxf>
    <dxf>
      <fill>
        <patternFill>
          <bgColor rgb="FFFF6565"/>
        </patternFill>
      </fill>
    </dxf>
    <dxf>
      <fill>
        <patternFill>
          <fgColor indexed="64"/>
          <bgColor rgb="FFFFCC00"/>
        </patternFill>
      </fill>
    </dxf>
    <dxf>
      <fill>
        <patternFill>
          <bgColor rgb="FFFF6565"/>
        </patternFill>
      </fill>
    </dxf>
    <dxf>
      <fill>
        <patternFill patternType="darkGray"/>
      </fill>
    </dxf>
    <dxf>
      <font>
        <color theme="8"/>
      </font>
      <fill>
        <patternFill>
          <bgColor theme="9" tint="0.79998168889431442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/>
        </vertical>
        <horizontal style="thin">
          <color theme="8"/>
        </horizontal>
      </border>
    </dxf>
    <dxf>
      <font>
        <color theme="8"/>
      </font>
      <fill>
        <patternFill patternType="solid">
          <bgColor theme="0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/>
        </vertical>
        <horizontal style="thin">
          <color theme="8"/>
        </horizontal>
      </border>
    </dxf>
    <dxf>
      <font>
        <b/>
        <i val="0"/>
        <color theme="0"/>
      </font>
      <fill>
        <patternFill>
          <bgColor theme="9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/>
        </vertical>
        <horizontal style="thin">
          <color theme="8"/>
        </horizontal>
      </border>
    </dxf>
    <dxf>
      <font>
        <color theme="0"/>
      </font>
      <fill>
        <patternFill>
          <bgColor theme="8" tint="0.24994659260841701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b/>
        <i val="0"/>
        <color theme="0"/>
      </font>
      <fill>
        <patternFill>
          <bgColor theme="8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  <dxf>
      <font>
        <color auto="1"/>
      </font>
      <fill>
        <patternFill>
          <bgColor theme="7" tint="0.79998168889431442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/>
        </vertical>
        <horizontal style="thin">
          <color theme="8"/>
        </horizontal>
      </border>
    </dxf>
    <dxf>
      <font>
        <color theme="1"/>
      </font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/>
        </vertical>
        <horizontal style="thin">
          <color theme="8"/>
        </horizontal>
      </border>
    </dxf>
    <dxf>
      <font>
        <b/>
        <i val="0"/>
        <color theme="1"/>
      </font>
      <fill>
        <patternFill>
          <bgColor theme="7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/>
        </vertical>
        <horizontal style="thin">
          <color theme="8"/>
        </horizontal>
      </border>
    </dxf>
    <dxf>
      <font>
        <color theme="1"/>
      </font>
      <fill>
        <patternFill>
          <bgColor theme="6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ont>
        <b/>
        <i val="0"/>
        <color theme="0"/>
      </font>
      <fill>
        <patternFill>
          <bgColor theme="3"/>
        </patternFill>
      </fill>
    </dxf>
  </dxfs>
  <tableStyles count="4" defaultTableStyle="03_wbpr-Excel_Tabellenvorlage" defaultPivotStyle="PivotStyleLight16">
    <tableStyle name="01_wbpr-Excel-Tabellenvorlage" pivot="0" count="3" xr9:uid="{00000000-0011-0000-FFFF-FFFF00000000}">
      <tableStyleElement type="headerRow" dxfId="33"/>
      <tableStyleElement type="firstRowStripe" dxfId="32"/>
      <tableStyleElement type="secondRowStripe" dxfId="31"/>
    </tableStyle>
    <tableStyle name="02_wbpr-Excel_Tabellenvorlage" pivot="0" count="3" xr9:uid="{00000000-0011-0000-FFFF-FFFF01000000}">
      <tableStyleElement type="headerRow" dxfId="30"/>
      <tableStyleElement type="firstRowStripe" dxfId="29"/>
      <tableStyleElement type="secondRowStripe" dxfId="28"/>
    </tableStyle>
    <tableStyle name="03_wbpr-Excel_Tabellenvorlage" pivot="0" count="3" xr9:uid="{00000000-0011-0000-FFFF-FFFF02000000}">
      <tableStyleElement type="headerRow" dxfId="27"/>
      <tableStyleElement type="firstRowStripe" dxfId="26"/>
      <tableStyleElement type="secondRowStripe" dxfId="25"/>
    </tableStyle>
    <tableStyle name="04_wbpr-Excel-Tabellenvorlage" pivot="0" count="3" xr9:uid="{00000000-0011-0000-FFFF-FFFF03000000}">
      <tableStyleElement type="headerRow" dxfId="24"/>
      <tableStyleElement type="firstRowStripe" dxfId="23"/>
      <tableStyleElement type="secondRow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7EEF4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DEE5"/>
      <rgbColor rgb="0096BEC8"/>
      <rgbColor rgb="005C91A4"/>
      <rgbColor rgb="00FF9900"/>
      <rgbColor rgb="00003746"/>
      <rgbColor rgb="00BDE301"/>
      <rgbColor rgb="009DD1DD"/>
      <rgbColor rgb="00522900"/>
      <rgbColor rgb="00D7EEF4"/>
      <rgbColor rgb="0099999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522900"/>
      <rgbColor rgb="00BDE301"/>
      <rgbColor rgb="00003746"/>
      <rgbColor rgb="00FF9900"/>
      <rgbColor rgb="00FFFFFF"/>
      <rgbColor rgb="00999999"/>
      <rgbColor rgb="00000000"/>
      <rgbColor rgb="003366FF"/>
      <rgbColor rgb="0033CCCC"/>
      <rgbColor rgb="0099CC00"/>
      <rgbColor rgb="00FFCC00"/>
      <rgbColor rgb="00FF9900"/>
      <rgbColor rgb="00FF6600"/>
      <rgbColor rgb="00666699"/>
      <rgbColor rgb="009DD1DD"/>
      <rgbColor rgb="00003366"/>
      <rgbColor rgb="00339966"/>
      <rgbColor rgb="00003300"/>
      <rgbColor rgb="00333300"/>
      <rgbColor rgb="00993300"/>
      <rgbColor rgb="00993366"/>
      <rgbColor rgb="00333399"/>
      <rgbColor rgb="005C91A5"/>
    </indexedColors>
    <mruColors>
      <color rgb="FFEBEBEB"/>
      <color rgb="FF000000"/>
      <color rgb="FF18AFA6"/>
      <color rgb="FF424E64"/>
      <color rgb="FFD26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669</xdr:row>
      <xdr:rowOff>0</xdr:rowOff>
    </xdr:from>
    <xdr:to>
      <xdr:col>4</xdr:col>
      <xdr:colOff>44450</xdr:colOff>
      <xdr:row>669</xdr:row>
      <xdr:rowOff>44450</xdr:rowOff>
    </xdr:to>
    <xdr:pic>
      <xdr:nvPicPr>
        <xdr:cNvPr id="4" name="Grafik 3" descr="http://ebs.gilead.com/OA_HTML/cabo/images/swan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1344275"/>
          <a:ext cx="47625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ona.bastian/AppData/Local/Microsoft/Windows/Temporary%20Internet%20Files/Content.Outlook/FI6N1A02/13_3_2016_Publication%20_PAG%20Disclosure_Germ%20NVS%20PharmaOnkoAZ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diaentwicklung/Documents/Sanofi/2015/CSR/Dokumente%20und%20Quellen/Transparency%20Declaration%20-%20Interactions%20with%20patient%20groups%20201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 Report"/>
      <sheetName val="Category of Funding"/>
      <sheetName val="Currency"/>
      <sheetName val="Sheet1"/>
    </sheetNames>
    <sheetDataSet>
      <sheetData sheetId="0"/>
      <sheetData sheetId="1">
        <row r="1">
          <cell r="A1" t="str">
            <v>PAT GRP: GRANT EDUCATIONAL</v>
          </cell>
        </row>
        <row r="2">
          <cell r="A2" t="str">
            <v>PAT GRP: PATIENT ASSISTANCE</v>
          </cell>
        </row>
        <row r="3">
          <cell r="A3" t="str">
            <v>PAT GRP: GRAL. SRV INCL ADVOCACY</v>
          </cell>
        </row>
        <row r="4">
          <cell r="A4" t="str">
            <v>PAT GRP: GRANT RESEARCH</v>
          </cell>
        </row>
        <row r="5">
          <cell r="A5" t="str">
            <v>PAT GRP: CONGRESS ATTENDENCE (EFPIA)</v>
          </cell>
        </row>
        <row r="6">
          <cell r="A6" t="str">
            <v>PAT GRP: CONSULTANC,SPEAKER FEE</v>
          </cell>
        </row>
        <row r="7">
          <cell r="A7" t="str">
            <v>PAT GRP: IN-KIND SERVICES</v>
          </cell>
        </row>
        <row r="8">
          <cell r="A8" t="str">
            <v>PAT GRP: IN-KIND OWN MATERIAL/ RESEARCH</v>
          </cell>
        </row>
      </sheetData>
      <sheetData sheetId="2">
        <row r="1">
          <cell r="A1" t="str">
            <v>ARS</v>
          </cell>
        </row>
        <row r="2">
          <cell r="A2" t="str">
            <v>AUD</v>
          </cell>
        </row>
        <row r="3">
          <cell r="A3" t="str">
            <v>BAM</v>
          </cell>
        </row>
        <row r="4">
          <cell r="A4" t="str">
            <v>BDT</v>
          </cell>
        </row>
        <row r="5">
          <cell r="A5" t="str">
            <v>BGN</v>
          </cell>
        </row>
        <row r="6">
          <cell r="A6" t="str">
            <v>BRL</v>
          </cell>
        </row>
        <row r="7">
          <cell r="A7" t="str">
            <v>CAD</v>
          </cell>
        </row>
        <row r="8">
          <cell r="A8" t="str">
            <v>CHF</v>
          </cell>
        </row>
        <row r="9">
          <cell r="A9" t="str">
            <v>CLP</v>
          </cell>
        </row>
        <row r="10">
          <cell r="A10" t="str">
            <v>CNY</v>
          </cell>
        </row>
        <row r="11">
          <cell r="A11" t="str">
            <v>COP</v>
          </cell>
        </row>
        <row r="12">
          <cell r="A12" t="str">
            <v>CZK</v>
          </cell>
        </row>
        <row r="13">
          <cell r="A13" t="str">
            <v>DKK</v>
          </cell>
        </row>
        <row r="14">
          <cell r="A14" t="str">
            <v>DOP</v>
          </cell>
        </row>
        <row r="15">
          <cell r="A15" t="str">
            <v>DZD</v>
          </cell>
        </row>
        <row r="16">
          <cell r="A16" t="str">
            <v>EGP</v>
          </cell>
        </row>
        <row r="17">
          <cell r="A17" t="str">
            <v>EUR</v>
          </cell>
        </row>
        <row r="18">
          <cell r="A18" t="str">
            <v>GBP</v>
          </cell>
        </row>
        <row r="19">
          <cell r="A19" t="str">
            <v>HKD</v>
          </cell>
        </row>
        <row r="20">
          <cell r="A20" t="str">
            <v>HRK</v>
          </cell>
        </row>
        <row r="21">
          <cell r="A21" t="str">
            <v>HUF</v>
          </cell>
        </row>
        <row r="22">
          <cell r="A22" t="str">
            <v>IDR</v>
          </cell>
        </row>
        <row r="23">
          <cell r="A23" t="str">
            <v>INR</v>
          </cell>
        </row>
        <row r="24">
          <cell r="A24" t="str">
            <v>JPY</v>
          </cell>
        </row>
        <row r="25">
          <cell r="A25" t="str">
            <v>KRW</v>
          </cell>
        </row>
        <row r="26">
          <cell r="A26" t="str">
            <v>MAD</v>
          </cell>
        </row>
        <row r="27">
          <cell r="A27" t="str">
            <v>MKD</v>
          </cell>
        </row>
        <row r="28">
          <cell r="A28" t="str">
            <v>MXN</v>
          </cell>
        </row>
        <row r="29">
          <cell r="A29" t="str">
            <v>MYR</v>
          </cell>
        </row>
        <row r="30">
          <cell r="A30" t="str">
            <v>NOK</v>
          </cell>
        </row>
        <row r="31">
          <cell r="A31" t="str">
            <v>NZD</v>
          </cell>
        </row>
        <row r="32">
          <cell r="A32" t="str">
            <v>PEN</v>
          </cell>
        </row>
        <row r="33">
          <cell r="A33" t="str">
            <v>PHP</v>
          </cell>
        </row>
        <row r="34">
          <cell r="A34" t="str">
            <v>PKR</v>
          </cell>
        </row>
        <row r="35">
          <cell r="A35" t="str">
            <v>PLN</v>
          </cell>
        </row>
        <row r="36">
          <cell r="A36" t="str">
            <v>RON</v>
          </cell>
        </row>
        <row r="37">
          <cell r="A37" t="str">
            <v>RSD</v>
          </cell>
        </row>
        <row r="38">
          <cell r="A38" t="str">
            <v>RUB</v>
          </cell>
        </row>
        <row r="39">
          <cell r="A39" t="str">
            <v>SAR</v>
          </cell>
        </row>
        <row r="40">
          <cell r="A40" t="str">
            <v>SEK</v>
          </cell>
        </row>
        <row r="41">
          <cell r="A41" t="str">
            <v>SGD</v>
          </cell>
        </row>
        <row r="42">
          <cell r="A42" t="str">
            <v>THB</v>
          </cell>
        </row>
        <row r="43">
          <cell r="A43" t="str">
            <v>TRY</v>
          </cell>
        </row>
        <row r="44">
          <cell r="A44" t="str">
            <v>TWD</v>
          </cell>
        </row>
        <row r="45">
          <cell r="A45" t="str">
            <v>UAH</v>
          </cell>
        </row>
        <row r="46">
          <cell r="A46" t="str">
            <v>USD</v>
          </cell>
        </row>
        <row r="47">
          <cell r="A47" t="str">
            <v>UYU</v>
          </cell>
        </row>
        <row r="48">
          <cell r="A48" t="str">
            <v>VEF</v>
          </cell>
        </row>
        <row r="49">
          <cell r="A49" t="str">
            <v>ZAR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f3p1"/>
      <sheetName val="Projects"/>
      <sheetName val="Definition &amp; Examples"/>
      <sheetName val="BackEnd"/>
      <sheetName val="Lists"/>
      <sheetName val="Help"/>
    </sheetNames>
    <sheetDataSet>
      <sheetData sheetId="0" refreshError="1"/>
      <sheetData sheetId="1"/>
      <sheetData sheetId="2" refreshError="1"/>
      <sheetData sheetId="3" refreshError="1"/>
      <sheetData sheetId="4">
        <row r="1">
          <cell r="B1" t="str">
            <v>Currency</v>
          </cell>
          <cell r="E1" t="str">
            <v>Nature of Support</v>
          </cell>
        </row>
        <row r="2">
          <cell r="E2" t="str">
            <v>We provided support to enable the patient group to pursue its stated objectives</v>
          </cell>
        </row>
        <row r="3">
          <cell r="E3" t="str">
            <v>We provided support towards the patient group's meeting(s)/seminar(s)</v>
          </cell>
        </row>
        <row r="4">
          <cell r="E4" t="str">
            <v>We provided support for a patient-care related project</v>
          </cell>
        </row>
        <row r="5">
          <cell r="E5" t="str">
            <v>We provided support for a project (insert name)</v>
          </cell>
        </row>
        <row r="6">
          <cell r="E6" t="str">
            <v>We provided support for research on disease(s)</v>
          </cell>
        </row>
        <row r="7">
          <cell r="E7" t="str">
            <v>A representative from the patient group provided a service to the company by (complete e.g. being a speaker in a panel discussion)</v>
          </cell>
        </row>
        <row r="8">
          <cell r="E8" t="str">
            <v>Third - party support provided by (specify if for example a communications or public relations agency) on our behalf for (complete by adding purpose….)</v>
          </cell>
        </row>
        <row r="9">
          <cell r="E9" t="str">
            <v xml:space="preserve">We provided in-kind support in the form of (complete …. ) 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wbpr-Farben">
      <a:dk1>
        <a:srgbClr val="000000"/>
      </a:dk1>
      <a:lt1>
        <a:srgbClr val="FFFFFF"/>
      </a:lt1>
      <a:dk2>
        <a:srgbClr val="424E64"/>
      </a:dk2>
      <a:lt2>
        <a:srgbClr val="18AFA6"/>
      </a:lt2>
      <a:accent1>
        <a:srgbClr val="EBEBEB"/>
      </a:accent1>
      <a:accent2>
        <a:srgbClr val="000000"/>
      </a:accent2>
      <a:accent3>
        <a:srgbClr val="FFFFFF"/>
      </a:accent3>
      <a:accent4>
        <a:srgbClr val="424E64"/>
      </a:accent4>
      <a:accent5>
        <a:srgbClr val="18AFA6"/>
      </a:accent5>
      <a:accent6>
        <a:srgbClr val="EBEBEB"/>
      </a:accent6>
      <a:hlink>
        <a:srgbClr val="18AFA6"/>
      </a:hlink>
      <a:folHlink>
        <a:srgbClr val="424E64"/>
      </a:folHlink>
    </a:clrScheme>
    <a:fontScheme name="wbpr_Schrift">
      <a:majorFont>
        <a:latin typeface="Helvetica"/>
        <a:ea typeface=""/>
        <a:cs typeface=""/>
      </a:majorFont>
      <a:minorFont>
        <a:latin typeface="Helvetica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06"/>
  <sheetViews>
    <sheetView tabSelected="1" zoomScale="80" zoomScaleNormal="80" workbookViewId="0">
      <selection activeCell="B15" sqref="B15"/>
    </sheetView>
  </sheetViews>
  <sheetFormatPr baseColWidth="10" defaultColWidth="10.83203125" defaultRowHeight="13"/>
  <cols>
    <col min="1" max="1" width="41" style="2" bestFit="1" customWidth="1"/>
    <col min="2" max="2" width="108.5" style="2" bestFit="1" customWidth="1"/>
    <col min="3" max="3" width="37.33203125" style="3" bestFit="1" customWidth="1"/>
    <col min="4" max="4" width="10.1640625" style="5" bestFit="1" customWidth="1"/>
    <col min="5" max="5" width="255.83203125" style="1" bestFit="1" customWidth="1"/>
    <col min="6" max="16384" width="10.83203125" style="1"/>
  </cols>
  <sheetData>
    <row r="1" spans="1:5" ht="16.5" customHeight="1">
      <c r="A1" s="170" t="s">
        <v>3</v>
      </c>
      <c r="B1" s="170" t="s">
        <v>0</v>
      </c>
      <c r="C1" s="171" t="s">
        <v>1</v>
      </c>
      <c r="D1" s="172" t="s">
        <v>4</v>
      </c>
      <c r="E1" s="173" t="s">
        <v>2</v>
      </c>
    </row>
    <row r="2" spans="1:5" ht="18.75" customHeight="1">
      <c r="A2" s="6" t="s">
        <v>5</v>
      </c>
      <c r="B2" s="7" t="s">
        <v>6</v>
      </c>
      <c r="C2" s="8">
        <v>43507</v>
      </c>
      <c r="D2" s="148">
        <v>1200</v>
      </c>
      <c r="E2" s="98" t="s">
        <v>7</v>
      </c>
    </row>
    <row r="3" spans="1:5" ht="18.75" customHeight="1">
      <c r="A3" s="6" t="s">
        <v>5</v>
      </c>
      <c r="B3" s="6" t="s">
        <v>6</v>
      </c>
      <c r="C3" s="8">
        <v>43815</v>
      </c>
      <c r="D3" s="148">
        <v>500</v>
      </c>
      <c r="E3" s="98" t="s">
        <v>8</v>
      </c>
    </row>
    <row r="4" spans="1:5" ht="18.75" customHeight="1">
      <c r="A4" s="6" t="s">
        <v>5</v>
      </c>
      <c r="B4" s="9" t="s">
        <v>1074</v>
      </c>
      <c r="C4" s="8">
        <v>43752</v>
      </c>
      <c r="D4" s="148">
        <v>500</v>
      </c>
      <c r="E4" s="98" t="s">
        <v>8</v>
      </c>
    </row>
    <row r="5" spans="1:5" ht="18.75" customHeight="1">
      <c r="A5" s="6" t="s">
        <v>5</v>
      </c>
      <c r="B5" s="10" t="s">
        <v>511</v>
      </c>
      <c r="C5" s="8">
        <v>43682</v>
      </c>
      <c r="D5" s="148">
        <v>500</v>
      </c>
      <c r="E5" s="98" t="s">
        <v>9</v>
      </c>
    </row>
    <row r="6" spans="1:5" ht="18.75" customHeight="1">
      <c r="A6" s="6" t="s">
        <v>5</v>
      </c>
      <c r="B6" s="11" t="s">
        <v>10</v>
      </c>
      <c r="C6" s="8">
        <v>43640</v>
      </c>
      <c r="D6" s="148">
        <v>1000</v>
      </c>
      <c r="E6" s="98" t="s">
        <v>8</v>
      </c>
    </row>
    <row r="7" spans="1:5" ht="18.75" customHeight="1">
      <c r="A7" s="6" t="s">
        <v>5</v>
      </c>
      <c r="B7" s="10" t="s">
        <v>11</v>
      </c>
      <c r="C7" s="8">
        <v>43486</v>
      </c>
      <c r="D7" s="148">
        <v>500</v>
      </c>
      <c r="E7" s="98" t="s">
        <v>12</v>
      </c>
    </row>
    <row r="8" spans="1:5" ht="18.75" customHeight="1">
      <c r="A8" s="6" t="s">
        <v>5</v>
      </c>
      <c r="B8" s="6" t="s">
        <v>11</v>
      </c>
      <c r="C8" s="8">
        <v>43822</v>
      </c>
      <c r="D8" s="148">
        <v>3500</v>
      </c>
      <c r="E8" s="98" t="s">
        <v>13</v>
      </c>
    </row>
    <row r="9" spans="1:5" ht="18.75" customHeight="1">
      <c r="A9" s="6" t="s">
        <v>5</v>
      </c>
      <c r="B9" s="6" t="s">
        <v>14</v>
      </c>
      <c r="C9" s="8">
        <v>43654</v>
      </c>
      <c r="D9" s="148">
        <v>10000</v>
      </c>
      <c r="E9" s="98" t="s">
        <v>15</v>
      </c>
    </row>
    <row r="10" spans="1:5" ht="18.75" customHeight="1">
      <c r="A10" s="6" t="s">
        <v>5</v>
      </c>
      <c r="B10" s="6" t="s">
        <v>16</v>
      </c>
      <c r="C10" s="8">
        <v>43472</v>
      </c>
      <c r="D10" s="148">
        <v>3000</v>
      </c>
      <c r="E10" s="98" t="s">
        <v>17</v>
      </c>
    </row>
    <row r="11" spans="1:5" ht="18.75" customHeight="1">
      <c r="A11" s="6" t="s">
        <v>5</v>
      </c>
      <c r="B11" s="6" t="s">
        <v>16</v>
      </c>
      <c r="C11" s="8">
        <v>43535</v>
      </c>
      <c r="D11" s="148">
        <v>3500</v>
      </c>
      <c r="E11" s="98" t="s">
        <v>18</v>
      </c>
    </row>
    <row r="12" spans="1:5" ht="18.75" customHeight="1">
      <c r="A12" s="6" t="s">
        <v>5</v>
      </c>
      <c r="B12" s="6" t="s">
        <v>16</v>
      </c>
      <c r="C12" s="8">
        <v>43535</v>
      </c>
      <c r="D12" s="148">
        <v>3500</v>
      </c>
      <c r="E12" s="98" t="s">
        <v>19</v>
      </c>
    </row>
    <row r="13" spans="1:5" ht="18.75" customHeight="1">
      <c r="A13" s="6" t="s">
        <v>5</v>
      </c>
      <c r="B13" s="6" t="s">
        <v>20</v>
      </c>
      <c r="C13" s="8">
        <v>43605</v>
      </c>
      <c r="D13" s="148">
        <v>12500</v>
      </c>
      <c r="E13" s="98" t="s">
        <v>21</v>
      </c>
    </row>
    <row r="14" spans="1:5" ht="18.75" customHeight="1">
      <c r="A14" s="6" t="s">
        <v>5</v>
      </c>
      <c r="B14" s="6" t="s">
        <v>20</v>
      </c>
      <c r="C14" s="8">
        <v>43549</v>
      </c>
      <c r="D14" s="148">
        <v>10000</v>
      </c>
      <c r="E14" s="98" t="s">
        <v>22</v>
      </c>
    </row>
    <row r="15" spans="1:5" ht="18.75" customHeight="1">
      <c r="A15" s="6" t="s">
        <v>5</v>
      </c>
      <c r="B15" s="6" t="s">
        <v>23</v>
      </c>
      <c r="C15" s="8">
        <v>43654</v>
      </c>
      <c r="D15" s="148">
        <v>1500</v>
      </c>
      <c r="E15" s="98" t="s">
        <v>24</v>
      </c>
    </row>
    <row r="16" spans="1:5" ht="18.75" customHeight="1">
      <c r="A16" s="6" t="s">
        <v>5</v>
      </c>
      <c r="B16" s="12" t="s">
        <v>23</v>
      </c>
      <c r="C16" s="8">
        <v>43822</v>
      </c>
      <c r="D16" s="148">
        <v>1000</v>
      </c>
      <c r="E16" s="98" t="s">
        <v>25</v>
      </c>
    </row>
    <row r="17" spans="1:5" ht="18.75" customHeight="1">
      <c r="A17" s="6" t="s">
        <v>5</v>
      </c>
      <c r="B17" s="6" t="s">
        <v>26</v>
      </c>
      <c r="C17" s="8">
        <v>43528</v>
      </c>
      <c r="D17" s="148">
        <v>1500</v>
      </c>
      <c r="E17" s="98" t="s">
        <v>27</v>
      </c>
    </row>
    <row r="18" spans="1:5" ht="18.75" customHeight="1">
      <c r="A18" s="6" t="s">
        <v>5</v>
      </c>
      <c r="B18" s="6" t="s">
        <v>28</v>
      </c>
      <c r="C18" s="8">
        <v>43557</v>
      </c>
      <c r="D18" s="148">
        <v>1500</v>
      </c>
      <c r="E18" s="98" t="s">
        <v>29</v>
      </c>
    </row>
    <row r="19" spans="1:5" ht="18.75" customHeight="1">
      <c r="A19" s="6" t="s">
        <v>5</v>
      </c>
      <c r="B19" s="6" t="s">
        <v>28</v>
      </c>
      <c r="C19" s="8">
        <v>43808</v>
      </c>
      <c r="D19" s="148">
        <v>326.7</v>
      </c>
      <c r="E19" s="98" t="s">
        <v>30</v>
      </c>
    </row>
    <row r="20" spans="1:5" ht="18.75" customHeight="1">
      <c r="A20" s="6" t="s">
        <v>5</v>
      </c>
      <c r="B20" s="6" t="s">
        <v>31</v>
      </c>
      <c r="C20" s="8">
        <v>43759</v>
      </c>
      <c r="D20" s="148">
        <v>190.8</v>
      </c>
      <c r="E20" s="98" t="s">
        <v>32</v>
      </c>
    </row>
    <row r="21" spans="1:5" ht="18.75" customHeight="1">
      <c r="A21" s="6" t="s">
        <v>5</v>
      </c>
      <c r="B21" s="6" t="s">
        <v>33</v>
      </c>
      <c r="C21" s="8">
        <v>43542</v>
      </c>
      <c r="D21" s="148">
        <v>299</v>
      </c>
      <c r="E21" s="98" t="s">
        <v>34</v>
      </c>
    </row>
    <row r="22" spans="1:5" ht="18.75" customHeight="1">
      <c r="A22" s="6" t="s">
        <v>5</v>
      </c>
      <c r="B22" s="6" t="s">
        <v>33</v>
      </c>
      <c r="C22" s="8">
        <v>43598</v>
      </c>
      <c r="D22" s="148">
        <v>27000</v>
      </c>
      <c r="E22" s="98" t="s">
        <v>35</v>
      </c>
    </row>
    <row r="23" spans="1:5" ht="18.75" customHeight="1">
      <c r="A23" s="6" t="s">
        <v>5</v>
      </c>
      <c r="B23" s="6" t="s">
        <v>1312</v>
      </c>
      <c r="C23" s="8">
        <v>43563</v>
      </c>
      <c r="D23" s="148">
        <v>390</v>
      </c>
      <c r="E23" s="98" t="s">
        <v>36</v>
      </c>
    </row>
    <row r="24" spans="1:5" ht="18.75" customHeight="1">
      <c r="A24" s="6" t="s">
        <v>5</v>
      </c>
      <c r="B24" s="13" t="s">
        <v>1312</v>
      </c>
      <c r="C24" s="8">
        <v>43577</v>
      </c>
      <c r="D24" s="148">
        <v>5046.3999999999996</v>
      </c>
      <c r="E24" s="98" t="s">
        <v>25</v>
      </c>
    </row>
    <row r="25" spans="1:5" ht="18.75" customHeight="1">
      <c r="A25" s="6" t="s">
        <v>5</v>
      </c>
      <c r="B25" s="6" t="s">
        <v>37</v>
      </c>
      <c r="C25" s="8">
        <v>43570</v>
      </c>
      <c r="D25" s="148">
        <v>499.99999999999994</v>
      </c>
      <c r="E25" s="98" t="s">
        <v>38</v>
      </c>
    </row>
    <row r="26" spans="1:5" ht="18.75" customHeight="1">
      <c r="A26" s="6" t="s">
        <v>5</v>
      </c>
      <c r="B26" s="12" t="s">
        <v>37</v>
      </c>
      <c r="C26" s="8">
        <v>43752</v>
      </c>
      <c r="D26" s="148">
        <v>1200</v>
      </c>
      <c r="E26" s="98" t="s">
        <v>39</v>
      </c>
    </row>
    <row r="27" spans="1:5" ht="18.75" customHeight="1">
      <c r="A27" s="6" t="s">
        <v>5</v>
      </c>
      <c r="B27" s="13" t="s">
        <v>1313</v>
      </c>
      <c r="C27" s="8">
        <v>43570</v>
      </c>
      <c r="D27" s="148">
        <v>750</v>
      </c>
      <c r="E27" s="98" t="s">
        <v>40</v>
      </c>
    </row>
    <row r="28" spans="1:5" ht="18.75" customHeight="1">
      <c r="A28" s="6" t="s">
        <v>5</v>
      </c>
      <c r="B28" s="14" t="s">
        <v>1313</v>
      </c>
      <c r="C28" s="8">
        <v>43668</v>
      </c>
      <c r="D28" s="148">
        <v>350</v>
      </c>
      <c r="E28" s="98" t="s">
        <v>41</v>
      </c>
    </row>
    <row r="29" spans="1:5" ht="18.75" customHeight="1">
      <c r="A29" s="6" t="s">
        <v>5</v>
      </c>
      <c r="B29" s="6" t="s">
        <v>1314</v>
      </c>
      <c r="C29" s="8">
        <v>43822</v>
      </c>
      <c r="D29" s="148">
        <v>499.99999999999994</v>
      </c>
      <c r="E29" s="98" t="s">
        <v>42</v>
      </c>
    </row>
    <row r="30" spans="1:5" ht="18.75" customHeight="1">
      <c r="A30" s="6" t="s">
        <v>5</v>
      </c>
      <c r="B30" s="6" t="s">
        <v>1315</v>
      </c>
      <c r="C30" s="8">
        <v>43570</v>
      </c>
      <c r="D30" s="148">
        <v>350</v>
      </c>
      <c r="E30" s="98" t="s">
        <v>43</v>
      </c>
    </row>
    <row r="31" spans="1:5" ht="18.75" customHeight="1">
      <c r="A31" s="6" t="s">
        <v>5</v>
      </c>
      <c r="B31" s="6" t="s">
        <v>44</v>
      </c>
      <c r="C31" s="8">
        <v>43507</v>
      </c>
      <c r="D31" s="148">
        <v>300</v>
      </c>
      <c r="E31" s="98" t="s">
        <v>45</v>
      </c>
    </row>
    <row r="32" spans="1:5" ht="18.75" customHeight="1">
      <c r="A32" s="6" t="s">
        <v>5</v>
      </c>
      <c r="B32" s="6" t="s">
        <v>46</v>
      </c>
      <c r="C32" s="8">
        <v>43822</v>
      </c>
      <c r="D32" s="148">
        <v>1200</v>
      </c>
      <c r="E32" s="98" t="s">
        <v>47</v>
      </c>
    </row>
    <row r="33" spans="1:5" ht="18.75" customHeight="1">
      <c r="A33" s="6" t="s">
        <v>5</v>
      </c>
      <c r="B33" s="6" t="s">
        <v>48</v>
      </c>
      <c r="C33" s="8">
        <v>43521</v>
      </c>
      <c r="D33" s="148">
        <v>249.99999999999997</v>
      </c>
      <c r="E33" s="98" t="s">
        <v>49</v>
      </c>
    </row>
    <row r="34" spans="1:5" ht="18.75" customHeight="1">
      <c r="A34" s="6" t="s">
        <v>5</v>
      </c>
      <c r="B34" s="12" t="s">
        <v>50</v>
      </c>
      <c r="C34" s="8">
        <v>43829</v>
      </c>
      <c r="D34" s="148">
        <v>400</v>
      </c>
      <c r="E34" s="98" t="s">
        <v>51</v>
      </c>
    </row>
    <row r="35" spans="1:5" ht="18.75" customHeight="1">
      <c r="A35" s="6" t="s">
        <v>5</v>
      </c>
      <c r="B35" s="6" t="s">
        <v>52</v>
      </c>
      <c r="C35" s="8">
        <v>43507</v>
      </c>
      <c r="D35" s="148">
        <v>600</v>
      </c>
      <c r="E35" s="98" t="s">
        <v>49</v>
      </c>
    </row>
    <row r="36" spans="1:5" ht="18.75" customHeight="1">
      <c r="A36" s="6" t="s">
        <v>5</v>
      </c>
      <c r="B36" s="6" t="s">
        <v>53</v>
      </c>
      <c r="C36" s="8">
        <v>43570</v>
      </c>
      <c r="D36" s="148">
        <v>350</v>
      </c>
      <c r="E36" s="98" t="s">
        <v>49</v>
      </c>
    </row>
    <row r="37" spans="1:5" ht="18.75" customHeight="1">
      <c r="A37" s="6" t="s">
        <v>5</v>
      </c>
      <c r="B37" s="15" t="s">
        <v>1316</v>
      </c>
      <c r="C37" s="8">
        <v>43486</v>
      </c>
      <c r="D37" s="148">
        <v>5000</v>
      </c>
      <c r="E37" s="98" t="s">
        <v>54</v>
      </c>
    </row>
    <row r="38" spans="1:5" ht="18.75" customHeight="1">
      <c r="A38" s="6" t="s">
        <v>5</v>
      </c>
      <c r="B38" s="6" t="s">
        <v>1316</v>
      </c>
      <c r="C38" s="8">
        <v>43633</v>
      </c>
      <c r="D38" s="148">
        <v>1200</v>
      </c>
      <c r="E38" s="98" t="s">
        <v>55</v>
      </c>
    </row>
    <row r="39" spans="1:5" ht="18.75" customHeight="1">
      <c r="A39" s="6" t="s">
        <v>5</v>
      </c>
      <c r="B39" s="16" t="s">
        <v>56</v>
      </c>
      <c r="C39" s="8">
        <v>43661</v>
      </c>
      <c r="D39" s="148">
        <v>5000</v>
      </c>
      <c r="E39" s="98" t="s">
        <v>49</v>
      </c>
    </row>
    <row r="40" spans="1:5" ht="18.75" customHeight="1">
      <c r="A40" s="6" t="s">
        <v>5</v>
      </c>
      <c r="B40" s="12" t="s">
        <v>56</v>
      </c>
      <c r="C40" s="8">
        <v>43717</v>
      </c>
      <c r="D40" s="148">
        <v>5000</v>
      </c>
      <c r="E40" s="98" t="s">
        <v>15</v>
      </c>
    </row>
    <row r="41" spans="1:5" ht="18.75" customHeight="1">
      <c r="A41" s="6" t="s">
        <v>5</v>
      </c>
      <c r="B41" s="6" t="s">
        <v>57</v>
      </c>
      <c r="C41" s="8">
        <v>43780</v>
      </c>
      <c r="D41" s="148">
        <v>300</v>
      </c>
      <c r="E41" s="98" t="s">
        <v>58</v>
      </c>
    </row>
    <row r="42" spans="1:5" ht="18.75" customHeight="1">
      <c r="A42" s="6" t="s">
        <v>5</v>
      </c>
      <c r="B42" s="10" t="s">
        <v>1355</v>
      </c>
      <c r="C42" s="8">
        <v>43605</v>
      </c>
      <c r="D42" s="148">
        <v>120.3</v>
      </c>
      <c r="E42" s="98" t="s">
        <v>59</v>
      </c>
    </row>
    <row r="43" spans="1:5" ht="18.75" customHeight="1">
      <c r="A43" s="6" t="s">
        <v>5</v>
      </c>
      <c r="B43" s="6" t="s">
        <v>1355</v>
      </c>
      <c r="C43" s="8">
        <v>43626</v>
      </c>
      <c r="D43" s="148">
        <v>158.45378151260505</v>
      </c>
      <c r="E43" s="98" t="s">
        <v>60</v>
      </c>
    </row>
    <row r="44" spans="1:5" ht="18.75" customHeight="1">
      <c r="A44" s="6" t="s">
        <v>5</v>
      </c>
      <c r="B44" s="6" t="s">
        <v>1355</v>
      </c>
      <c r="C44" s="8">
        <v>43633</v>
      </c>
      <c r="D44" s="148">
        <v>9500</v>
      </c>
      <c r="E44" s="98" t="s">
        <v>61</v>
      </c>
    </row>
    <row r="45" spans="1:5" ht="18.75" customHeight="1">
      <c r="A45" s="6" t="s">
        <v>5</v>
      </c>
      <c r="B45" s="13" t="s">
        <v>1355</v>
      </c>
      <c r="C45" s="8">
        <v>43633</v>
      </c>
      <c r="D45" s="148">
        <v>7500</v>
      </c>
      <c r="E45" s="98" t="s">
        <v>62</v>
      </c>
    </row>
    <row r="46" spans="1:5" ht="18.75" customHeight="1">
      <c r="A46" s="6" t="s">
        <v>5</v>
      </c>
      <c r="B46" s="6" t="s">
        <v>1355</v>
      </c>
      <c r="C46" s="8">
        <v>43717</v>
      </c>
      <c r="D46" s="148">
        <v>3000</v>
      </c>
      <c r="E46" s="98" t="s">
        <v>63</v>
      </c>
    </row>
    <row r="47" spans="1:5" ht="18.75" customHeight="1">
      <c r="A47" s="6" t="s">
        <v>5</v>
      </c>
      <c r="B47" s="6" t="s">
        <v>1355</v>
      </c>
      <c r="C47" s="8">
        <v>43745</v>
      </c>
      <c r="D47" s="148">
        <v>276.3</v>
      </c>
      <c r="E47" s="98" t="s">
        <v>64</v>
      </c>
    </row>
    <row r="48" spans="1:5" ht="18.75" customHeight="1">
      <c r="A48" s="6" t="s">
        <v>5</v>
      </c>
      <c r="B48" s="10" t="s">
        <v>1355</v>
      </c>
      <c r="C48" s="8">
        <v>43787</v>
      </c>
      <c r="D48" s="148">
        <v>7500</v>
      </c>
      <c r="E48" s="98" t="s">
        <v>65</v>
      </c>
    </row>
    <row r="49" spans="1:5" ht="18.75" customHeight="1">
      <c r="A49" s="6" t="s">
        <v>5</v>
      </c>
      <c r="B49" s="6" t="s">
        <v>1355</v>
      </c>
      <c r="C49" s="8">
        <v>43829</v>
      </c>
      <c r="D49" s="148">
        <v>5000</v>
      </c>
      <c r="E49" s="98" t="s">
        <v>66</v>
      </c>
    </row>
    <row r="50" spans="1:5" ht="18.75" customHeight="1">
      <c r="A50" s="6" t="s">
        <v>5</v>
      </c>
      <c r="B50" s="6" t="s">
        <v>1355</v>
      </c>
      <c r="C50" s="8">
        <v>43829</v>
      </c>
      <c r="D50" s="148">
        <v>2500</v>
      </c>
      <c r="E50" s="98" t="s">
        <v>67</v>
      </c>
    </row>
    <row r="51" spans="1:5" ht="18.75" customHeight="1">
      <c r="A51" s="6" t="s">
        <v>5</v>
      </c>
      <c r="B51" s="6" t="s">
        <v>1356</v>
      </c>
      <c r="C51" s="8">
        <v>43633</v>
      </c>
      <c r="D51" s="148">
        <v>1000</v>
      </c>
      <c r="E51" s="98" t="s">
        <v>68</v>
      </c>
    </row>
    <row r="52" spans="1:5" ht="18.75" customHeight="1">
      <c r="A52" s="6" t="s">
        <v>5</v>
      </c>
      <c r="B52" s="6" t="s">
        <v>1357</v>
      </c>
      <c r="C52" s="8">
        <v>43556</v>
      </c>
      <c r="D52" s="148">
        <v>500</v>
      </c>
      <c r="E52" s="98" t="s">
        <v>69</v>
      </c>
    </row>
    <row r="53" spans="1:5" ht="18.75" customHeight="1">
      <c r="A53" s="6" t="s">
        <v>5</v>
      </c>
      <c r="B53" s="6" t="s">
        <v>70</v>
      </c>
      <c r="C53" s="8">
        <v>43479</v>
      </c>
      <c r="D53" s="148">
        <v>837.42</v>
      </c>
      <c r="E53" s="98" t="s">
        <v>71</v>
      </c>
    </row>
    <row r="54" spans="1:5" ht="18.75" customHeight="1">
      <c r="A54" s="6" t="s">
        <v>5</v>
      </c>
      <c r="B54" s="12" t="s">
        <v>70</v>
      </c>
      <c r="C54" s="8">
        <v>43570</v>
      </c>
      <c r="D54" s="148">
        <v>5000</v>
      </c>
      <c r="E54" s="98" t="s">
        <v>72</v>
      </c>
    </row>
    <row r="55" spans="1:5" ht="18.75" customHeight="1">
      <c r="A55" s="6" t="s">
        <v>5</v>
      </c>
      <c r="B55" s="6" t="s">
        <v>70</v>
      </c>
      <c r="C55" s="8">
        <v>43591</v>
      </c>
      <c r="D55" s="148">
        <v>3999.9999999999995</v>
      </c>
      <c r="E55" s="98" t="s">
        <v>73</v>
      </c>
    </row>
    <row r="56" spans="1:5" ht="18.75" customHeight="1">
      <c r="A56" s="6" t="s">
        <v>5</v>
      </c>
      <c r="B56" s="10" t="s">
        <v>70</v>
      </c>
      <c r="C56" s="8">
        <v>43612</v>
      </c>
      <c r="D56" s="148">
        <v>661.2</v>
      </c>
      <c r="E56" s="98" t="s">
        <v>74</v>
      </c>
    </row>
    <row r="57" spans="1:5" ht="18.75" customHeight="1">
      <c r="A57" s="6" t="s">
        <v>5</v>
      </c>
      <c r="B57" s="12" t="s">
        <v>70</v>
      </c>
      <c r="C57" s="8">
        <v>43633</v>
      </c>
      <c r="D57" s="148">
        <v>3000</v>
      </c>
      <c r="E57" s="98" t="s">
        <v>75</v>
      </c>
    </row>
    <row r="58" spans="1:5" ht="18.75" customHeight="1">
      <c r="A58" s="6" t="s">
        <v>5</v>
      </c>
      <c r="B58" s="13" t="s">
        <v>70</v>
      </c>
      <c r="C58" s="8">
        <v>43822</v>
      </c>
      <c r="D58" s="148">
        <v>231</v>
      </c>
      <c r="E58" s="98" t="s">
        <v>49</v>
      </c>
    </row>
    <row r="59" spans="1:5" ht="18.75" customHeight="1">
      <c r="A59" s="6" t="s">
        <v>5</v>
      </c>
      <c r="B59" s="6" t="s">
        <v>1482</v>
      </c>
      <c r="C59" s="8">
        <v>43724</v>
      </c>
      <c r="D59" s="148">
        <v>5000</v>
      </c>
      <c r="E59" s="98" t="s">
        <v>15</v>
      </c>
    </row>
    <row r="60" spans="1:5" ht="18.75" customHeight="1">
      <c r="A60" s="6" t="s">
        <v>5</v>
      </c>
      <c r="B60" s="6" t="s">
        <v>1361</v>
      </c>
      <c r="C60" s="8">
        <v>43752</v>
      </c>
      <c r="D60" s="148">
        <v>2000</v>
      </c>
      <c r="E60" s="98" t="s">
        <v>76</v>
      </c>
    </row>
    <row r="61" spans="1:5" ht="18.75" customHeight="1">
      <c r="A61" s="6" t="s">
        <v>5</v>
      </c>
      <c r="B61" s="6" t="s">
        <v>77</v>
      </c>
      <c r="C61" s="8">
        <v>43479</v>
      </c>
      <c r="D61" s="148">
        <v>300</v>
      </c>
      <c r="E61" s="98" t="s">
        <v>78</v>
      </c>
    </row>
    <row r="62" spans="1:5" ht="18.75" customHeight="1">
      <c r="A62" s="6" t="s">
        <v>5</v>
      </c>
      <c r="B62" s="6" t="s">
        <v>77</v>
      </c>
      <c r="C62" s="8">
        <v>43766</v>
      </c>
      <c r="D62" s="148">
        <v>300</v>
      </c>
      <c r="E62" s="98" t="s">
        <v>79</v>
      </c>
    </row>
    <row r="63" spans="1:5" ht="18.75" customHeight="1">
      <c r="A63" s="6" t="s">
        <v>5</v>
      </c>
      <c r="B63" s="6" t="s">
        <v>1367</v>
      </c>
      <c r="C63" s="8">
        <v>43472</v>
      </c>
      <c r="D63" s="148">
        <v>1500</v>
      </c>
      <c r="E63" s="98" t="s">
        <v>80</v>
      </c>
    </row>
    <row r="64" spans="1:5" ht="18.75" customHeight="1">
      <c r="A64" s="6" t="s">
        <v>5</v>
      </c>
      <c r="B64" s="6" t="s">
        <v>1367</v>
      </c>
      <c r="C64" s="8">
        <v>43570</v>
      </c>
      <c r="D64" s="148">
        <v>25000</v>
      </c>
      <c r="E64" s="98" t="s">
        <v>27</v>
      </c>
    </row>
    <row r="65" spans="1:5" ht="18.75" customHeight="1">
      <c r="A65" s="6" t="s">
        <v>5</v>
      </c>
      <c r="B65" s="6" t="s">
        <v>81</v>
      </c>
      <c r="C65" s="8">
        <v>43528</v>
      </c>
      <c r="D65" s="148">
        <v>500</v>
      </c>
      <c r="E65" s="98" t="s">
        <v>82</v>
      </c>
    </row>
    <row r="66" spans="1:5" ht="18.75" customHeight="1">
      <c r="A66" s="6" t="s">
        <v>5</v>
      </c>
      <c r="B66" s="12" t="s">
        <v>81</v>
      </c>
      <c r="C66" s="8">
        <v>43822</v>
      </c>
      <c r="D66" s="148">
        <v>500</v>
      </c>
      <c r="E66" s="98" t="s">
        <v>83</v>
      </c>
    </row>
    <row r="67" spans="1:5" ht="18.75" customHeight="1">
      <c r="A67" s="6" t="s">
        <v>5</v>
      </c>
      <c r="B67" s="6" t="s">
        <v>692</v>
      </c>
      <c r="C67" s="8">
        <v>43738</v>
      </c>
      <c r="D67" s="148">
        <v>4500</v>
      </c>
      <c r="E67" s="98" t="s">
        <v>84</v>
      </c>
    </row>
    <row r="68" spans="1:5" ht="18.75" customHeight="1">
      <c r="A68" s="6" t="s">
        <v>5</v>
      </c>
      <c r="B68" s="15" t="s">
        <v>85</v>
      </c>
      <c r="C68" s="8">
        <v>43703</v>
      </c>
      <c r="D68" s="148">
        <v>500</v>
      </c>
      <c r="E68" s="98" t="s">
        <v>86</v>
      </c>
    </row>
    <row r="69" spans="1:5" ht="18.75" customHeight="1">
      <c r="A69" s="6" t="s">
        <v>5</v>
      </c>
      <c r="B69" s="9" t="s">
        <v>87</v>
      </c>
      <c r="C69" s="8">
        <v>43535</v>
      </c>
      <c r="D69" s="148">
        <v>750</v>
      </c>
      <c r="E69" s="98" t="s">
        <v>88</v>
      </c>
    </row>
    <row r="70" spans="1:5" ht="18.75" customHeight="1">
      <c r="A70" s="6" t="s">
        <v>5</v>
      </c>
      <c r="B70" s="9" t="s">
        <v>87</v>
      </c>
      <c r="C70" s="8">
        <v>43731</v>
      </c>
      <c r="D70" s="148">
        <v>500</v>
      </c>
      <c r="E70" s="98" t="s">
        <v>89</v>
      </c>
    </row>
    <row r="71" spans="1:5" ht="18.75" customHeight="1">
      <c r="A71" s="6" t="s">
        <v>5</v>
      </c>
      <c r="B71" s="9" t="s">
        <v>90</v>
      </c>
      <c r="C71" s="8">
        <v>43829</v>
      </c>
      <c r="D71" s="148">
        <v>1000</v>
      </c>
      <c r="E71" s="98" t="s">
        <v>91</v>
      </c>
    </row>
    <row r="72" spans="1:5" ht="18.75" customHeight="1">
      <c r="A72" s="6" t="s">
        <v>5</v>
      </c>
      <c r="B72" s="9" t="s">
        <v>1391</v>
      </c>
      <c r="C72" s="8">
        <v>43598</v>
      </c>
      <c r="D72" s="148">
        <v>2000</v>
      </c>
      <c r="E72" s="98" t="s">
        <v>92</v>
      </c>
    </row>
    <row r="73" spans="1:5" ht="18.75" customHeight="1">
      <c r="A73" s="6" t="s">
        <v>5</v>
      </c>
      <c r="B73" s="16" t="s">
        <v>132</v>
      </c>
      <c r="C73" s="8">
        <v>43591</v>
      </c>
      <c r="D73" s="148">
        <v>2000</v>
      </c>
      <c r="E73" s="98" t="s">
        <v>93</v>
      </c>
    </row>
    <row r="74" spans="1:5" ht="18.75" customHeight="1">
      <c r="A74" s="6" t="s">
        <v>5</v>
      </c>
      <c r="B74" s="11" t="s">
        <v>94</v>
      </c>
      <c r="C74" s="8">
        <v>43731</v>
      </c>
      <c r="D74" s="148">
        <v>1000</v>
      </c>
      <c r="E74" s="98" t="s">
        <v>95</v>
      </c>
    </row>
    <row r="75" spans="1:5" ht="18.75" customHeight="1">
      <c r="A75" s="6" t="s">
        <v>5</v>
      </c>
      <c r="B75" s="9" t="s">
        <v>96</v>
      </c>
      <c r="C75" s="8">
        <v>43689</v>
      </c>
      <c r="D75" s="148">
        <v>500</v>
      </c>
      <c r="E75" s="98" t="s">
        <v>97</v>
      </c>
    </row>
    <row r="76" spans="1:5" ht="18.75" customHeight="1">
      <c r="A76" s="6" t="s">
        <v>5</v>
      </c>
      <c r="B76" s="15" t="s">
        <v>98</v>
      </c>
      <c r="C76" s="8">
        <v>43556</v>
      </c>
      <c r="D76" s="148">
        <v>3500</v>
      </c>
      <c r="E76" s="98" t="s">
        <v>99</v>
      </c>
    </row>
    <row r="77" spans="1:5" ht="18.75" customHeight="1">
      <c r="A77" s="6" t="s">
        <v>5</v>
      </c>
      <c r="B77" s="6" t="s">
        <v>100</v>
      </c>
      <c r="C77" s="8">
        <v>43507</v>
      </c>
      <c r="D77" s="148">
        <v>500</v>
      </c>
      <c r="E77" s="98" t="s">
        <v>101</v>
      </c>
    </row>
    <row r="78" spans="1:5" ht="18.75" customHeight="1">
      <c r="A78" s="6" t="s">
        <v>5</v>
      </c>
      <c r="B78" s="6" t="s">
        <v>100</v>
      </c>
      <c r="C78" s="8">
        <v>43577</v>
      </c>
      <c r="D78" s="148">
        <v>1300</v>
      </c>
      <c r="E78" s="98" t="s">
        <v>102</v>
      </c>
    </row>
    <row r="79" spans="1:5" ht="18.75" customHeight="1">
      <c r="A79" s="6" t="s">
        <v>5</v>
      </c>
      <c r="B79" s="6" t="s">
        <v>100</v>
      </c>
      <c r="C79" s="8">
        <v>43633</v>
      </c>
      <c r="D79" s="148">
        <v>500</v>
      </c>
      <c r="E79" s="98" t="s">
        <v>103</v>
      </c>
    </row>
    <row r="80" spans="1:5" ht="18.75" customHeight="1">
      <c r="A80" s="6" t="s">
        <v>5</v>
      </c>
      <c r="B80" s="6" t="s">
        <v>104</v>
      </c>
      <c r="C80" s="8">
        <v>43829</v>
      </c>
      <c r="D80" s="148">
        <v>1500</v>
      </c>
      <c r="E80" s="98" t="s">
        <v>105</v>
      </c>
    </row>
    <row r="81" spans="1:5" ht="18.75" customHeight="1">
      <c r="A81" s="6" t="s">
        <v>5</v>
      </c>
      <c r="B81" s="6" t="s">
        <v>1377</v>
      </c>
      <c r="C81" s="8">
        <v>43815</v>
      </c>
      <c r="D81" s="148">
        <v>500</v>
      </c>
      <c r="E81" s="98" t="s">
        <v>106</v>
      </c>
    </row>
    <row r="82" spans="1:5" ht="18.75" customHeight="1">
      <c r="A82" s="6" t="s">
        <v>5</v>
      </c>
      <c r="B82" s="11" t="s">
        <v>1378</v>
      </c>
      <c r="C82" s="8">
        <v>43626</v>
      </c>
      <c r="D82" s="148">
        <v>600</v>
      </c>
      <c r="E82" s="98" t="s">
        <v>107</v>
      </c>
    </row>
    <row r="83" spans="1:5" ht="18.75" customHeight="1">
      <c r="A83" s="6" t="s">
        <v>5</v>
      </c>
      <c r="B83" s="6" t="s">
        <v>108</v>
      </c>
      <c r="C83" s="8">
        <v>43710</v>
      </c>
      <c r="D83" s="148">
        <v>1000</v>
      </c>
      <c r="E83" s="98" t="s">
        <v>109</v>
      </c>
    </row>
    <row r="84" spans="1:5" ht="18.75" customHeight="1">
      <c r="A84" s="6" t="s">
        <v>5</v>
      </c>
      <c r="B84" s="17" t="s">
        <v>110</v>
      </c>
      <c r="C84" s="8">
        <v>43668</v>
      </c>
      <c r="D84" s="148">
        <v>2500</v>
      </c>
      <c r="E84" s="98" t="s">
        <v>111</v>
      </c>
    </row>
    <row r="85" spans="1:5" ht="18.75" customHeight="1">
      <c r="A85" s="6" t="s">
        <v>112</v>
      </c>
      <c r="B85" s="10" t="s">
        <v>113</v>
      </c>
      <c r="C85" s="18" t="s">
        <v>114</v>
      </c>
      <c r="D85" s="148">
        <v>5000</v>
      </c>
      <c r="E85" s="98" t="s">
        <v>115</v>
      </c>
    </row>
    <row r="86" spans="1:5" ht="18.75" customHeight="1">
      <c r="A86" s="6" t="s">
        <v>112</v>
      </c>
      <c r="B86" s="11" t="s">
        <v>113</v>
      </c>
      <c r="C86" s="18" t="s">
        <v>116</v>
      </c>
      <c r="D86" s="148">
        <v>5000</v>
      </c>
      <c r="E86" s="98" t="s">
        <v>115</v>
      </c>
    </row>
    <row r="87" spans="1:5" ht="18.75" customHeight="1">
      <c r="A87" s="6" t="s">
        <v>112</v>
      </c>
      <c r="B87" s="10" t="s">
        <v>113</v>
      </c>
      <c r="C87" s="18" t="s">
        <v>117</v>
      </c>
      <c r="D87" s="148">
        <v>5000</v>
      </c>
      <c r="E87" s="98" t="s">
        <v>118</v>
      </c>
    </row>
    <row r="88" spans="1:5" ht="18.75" customHeight="1">
      <c r="A88" s="6" t="s">
        <v>112</v>
      </c>
      <c r="B88" s="11" t="s">
        <v>1347</v>
      </c>
      <c r="C88" s="8">
        <v>43495</v>
      </c>
      <c r="D88" s="148">
        <v>1841.1</v>
      </c>
      <c r="E88" s="98" t="s">
        <v>119</v>
      </c>
    </row>
    <row r="89" spans="1:5" ht="18.75" customHeight="1">
      <c r="A89" s="6" t="s">
        <v>112</v>
      </c>
      <c r="B89" s="10" t="s">
        <v>1347</v>
      </c>
      <c r="C89" s="18" t="s">
        <v>120</v>
      </c>
      <c r="D89" s="148">
        <v>2800</v>
      </c>
      <c r="E89" s="98" t="s">
        <v>121</v>
      </c>
    </row>
    <row r="90" spans="1:5" ht="18.75" customHeight="1">
      <c r="A90" s="6" t="s">
        <v>112</v>
      </c>
      <c r="B90" s="11" t="s">
        <v>1347</v>
      </c>
      <c r="C90" s="8">
        <v>43750</v>
      </c>
      <c r="D90" s="148">
        <v>4000</v>
      </c>
      <c r="E90" s="98" t="s">
        <v>122</v>
      </c>
    </row>
    <row r="91" spans="1:5" ht="18.75" customHeight="1">
      <c r="A91" s="6" t="s">
        <v>112</v>
      </c>
      <c r="B91" s="10" t="s">
        <v>1347</v>
      </c>
      <c r="C91" s="8">
        <v>43784</v>
      </c>
      <c r="D91" s="148">
        <v>443</v>
      </c>
      <c r="E91" s="98" t="s">
        <v>123</v>
      </c>
    </row>
    <row r="92" spans="1:5" ht="18.75" customHeight="1">
      <c r="A92" s="6" t="s">
        <v>112</v>
      </c>
      <c r="B92" s="10" t="s">
        <v>161</v>
      </c>
      <c r="C92" s="8" t="s">
        <v>124</v>
      </c>
      <c r="D92" s="148">
        <v>3000</v>
      </c>
      <c r="E92" s="98" t="s">
        <v>125</v>
      </c>
    </row>
    <row r="93" spans="1:5" ht="18.75" customHeight="1">
      <c r="A93" s="6" t="s">
        <v>112</v>
      </c>
      <c r="B93" s="10" t="s">
        <v>161</v>
      </c>
      <c r="C93" s="8" t="s">
        <v>126</v>
      </c>
      <c r="D93" s="148">
        <v>143</v>
      </c>
      <c r="E93" s="98" t="s">
        <v>127</v>
      </c>
    </row>
    <row r="94" spans="1:5" ht="18" customHeight="1">
      <c r="A94" s="6" t="s">
        <v>112</v>
      </c>
      <c r="B94" s="10" t="s">
        <v>199</v>
      </c>
      <c r="C94" s="8">
        <v>43749</v>
      </c>
      <c r="D94" s="148">
        <v>3000</v>
      </c>
      <c r="E94" s="98" t="s">
        <v>128</v>
      </c>
    </row>
    <row r="95" spans="1:5" ht="18.75" customHeight="1">
      <c r="A95" s="6" t="s">
        <v>112</v>
      </c>
      <c r="B95" s="10" t="s">
        <v>951</v>
      </c>
      <c r="C95" s="18" t="s">
        <v>129</v>
      </c>
      <c r="D95" s="148">
        <v>3000</v>
      </c>
      <c r="E95" s="98" t="s">
        <v>130</v>
      </c>
    </row>
    <row r="96" spans="1:5" ht="18.75" customHeight="1">
      <c r="A96" s="6" t="s">
        <v>112</v>
      </c>
      <c r="B96" s="10" t="s">
        <v>1391</v>
      </c>
      <c r="C96" s="18">
        <v>2019</v>
      </c>
      <c r="D96" s="148">
        <v>2500</v>
      </c>
      <c r="E96" s="98" t="s">
        <v>131</v>
      </c>
    </row>
    <row r="97" spans="1:5" ht="18.75" customHeight="1">
      <c r="A97" s="6" t="s">
        <v>112</v>
      </c>
      <c r="B97" s="10" t="s">
        <v>132</v>
      </c>
      <c r="C97" s="8">
        <v>43512</v>
      </c>
      <c r="D97" s="148">
        <v>800</v>
      </c>
      <c r="E97" s="98" t="s">
        <v>133</v>
      </c>
    </row>
    <row r="98" spans="1:5" ht="18.75" customHeight="1">
      <c r="A98" s="6" t="s">
        <v>112</v>
      </c>
      <c r="B98" s="10" t="s">
        <v>132</v>
      </c>
      <c r="C98" s="8">
        <v>43792</v>
      </c>
      <c r="D98" s="148">
        <v>800</v>
      </c>
      <c r="E98" s="99" t="s">
        <v>134</v>
      </c>
    </row>
    <row r="99" spans="1:5" ht="18.75" customHeight="1">
      <c r="A99" s="6" t="s">
        <v>112</v>
      </c>
      <c r="B99" s="12" t="s">
        <v>786</v>
      </c>
      <c r="C99" s="18" t="s">
        <v>135</v>
      </c>
      <c r="D99" s="148">
        <v>3000</v>
      </c>
      <c r="E99" s="98" t="s">
        <v>136</v>
      </c>
    </row>
    <row r="100" spans="1:5" ht="18.75" customHeight="1">
      <c r="A100" s="6" t="s">
        <v>112</v>
      </c>
      <c r="B100" s="6" t="s">
        <v>1372</v>
      </c>
      <c r="C100" s="8">
        <v>43659</v>
      </c>
      <c r="D100" s="148">
        <v>2000</v>
      </c>
      <c r="E100" s="98" t="s">
        <v>137</v>
      </c>
    </row>
    <row r="101" spans="1:5" ht="18.75" customHeight="1">
      <c r="A101" s="6" t="s">
        <v>112</v>
      </c>
      <c r="B101" s="6" t="s">
        <v>138</v>
      </c>
      <c r="C101" s="8">
        <v>43792</v>
      </c>
      <c r="D101" s="148">
        <v>4000</v>
      </c>
      <c r="E101" s="98" t="s">
        <v>139</v>
      </c>
    </row>
    <row r="102" spans="1:5" ht="18.75" customHeight="1">
      <c r="A102" s="6" t="s">
        <v>112</v>
      </c>
      <c r="B102" s="6" t="s">
        <v>140</v>
      </c>
      <c r="C102" s="8">
        <v>43765</v>
      </c>
      <c r="D102" s="148">
        <v>1000</v>
      </c>
      <c r="E102" s="98" t="s">
        <v>141</v>
      </c>
    </row>
    <row r="103" spans="1:5" ht="18.75" customHeight="1">
      <c r="A103" s="6" t="s">
        <v>112</v>
      </c>
      <c r="B103" s="6" t="s">
        <v>142</v>
      </c>
      <c r="C103" s="18" t="s">
        <v>143</v>
      </c>
      <c r="D103" s="148">
        <v>3500</v>
      </c>
      <c r="E103" s="98" t="s">
        <v>144</v>
      </c>
    </row>
    <row r="104" spans="1:5" ht="18.75" customHeight="1">
      <c r="A104" s="6" t="s">
        <v>112</v>
      </c>
      <c r="B104" s="6" t="s">
        <v>1377</v>
      </c>
      <c r="C104" s="8">
        <v>43600</v>
      </c>
      <c r="D104" s="148">
        <v>500</v>
      </c>
      <c r="E104" s="98" t="s">
        <v>145</v>
      </c>
    </row>
    <row r="105" spans="1:5" ht="18.75" customHeight="1">
      <c r="A105" s="6" t="s">
        <v>146</v>
      </c>
      <c r="B105" s="6" t="s">
        <v>805</v>
      </c>
      <c r="C105" s="18" t="s">
        <v>147</v>
      </c>
      <c r="D105" s="148">
        <v>1500</v>
      </c>
      <c r="E105" s="98" t="s">
        <v>148</v>
      </c>
    </row>
    <row r="106" spans="1:5" ht="18.75" customHeight="1">
      <c r="A106" s="6" t="s">
        <v>146</v>
      </c>
      <c r="B106" s="6" t="s">
        <v>113</v>
      </c>
      <c r="C106" s="18" t="s">
        <v>149</v>
      </c>
      <c r="D106" s="148">
        <v>15000</v>
      </c>
      <c r="E106" s="98" t="s">
        <v>150</v>
      </c>
    </row>
    <row r="107" spans="1:5" ht="18.75" customHeight="1">
      <c r="A107" s="6" t="s">
        <v>146</v>
      </c>
      <c r="B107" s="9" t="s">
        <v>151</v>
      </c>
      <c r="C107" s="18" t="s">
        <v>152</v>
      </c>
      <c r="D107" s="148">
        <v>1500</v>
      </c>
      <c r="E107" s="98" t="s">
        <v>153</v>
      </c>
    </row>
    <row r="108" spans="1:5" ht="18.75" customHeight="1">
      <c r="A108" s="6" t="s">
        <v>146</v>
      </c>
      <c r="B108" s="10" t="s">
        <v>154</v>
      </c>
      <c r="C108" s="18" t="s">
        <v>155</v>
      </c>
      <c r="D108" s="148">
        <v>1500</v>
      </c>
      <c r="E108" s="98" t="s">
        <v>131</v>
      </c>
    </row>
    <row r="109" spans="1:5" ht="18.75" customHeight="1">
      <c r="A109" s="6" t="s">
        <v>156</v>
      </c>
      <c r="B109" s="6" t="s">
        <v>157</v>
      </c>
      <c r="C109" s="8">
        <v>43556</v>
      </c>
      <c r="D109" s="148">
        <v>5000</v>
      </c>
      <c r="E109" s="98" t="s">
        <v>158</v>
      </c>
    </row>
    <row r="110" spans="1:5" ht="18.75" customHeight="1">
      <c r="A110" s="6" t="s">
        <v>156</v>
      </c>
      <c r="B110" s="6" t="s">
        <v>157</v>
      </c>
      <c r="C110" s="8">
        <v>43677</v>
      </c>
      <c r="D110" s="148">
        <v>2000</v>
      </c>
      <c r="E110" s="98" t="s">
        <v>159</v>
      </c>
    </row>
    <row r="111" spans="1:5" ht="18.75" customHeight="1">
      <c r="A111" s="6" t="s">
        <v>156</v>
      </c>
      <c r="B111" s="6" t="s">
        <v>483</v>
      </c>
      <c r="C111" s="8">
        <v>43766</v>
      </c>
      <c r="D111" s="148">
        <v>1500</v>
      </c>
      <c r="E111" s="98" t="s">
        <v>160</v>
      </c>
    </row>
    <row r="112" spans="1:5" ht="18.75" customHeight="1">
      <c r="A112" s="6" t="s">
        <v>156</v>
      </c>
      <c r="B112" s="6" t="s">
        <v>14</v>
      </c>
      <c r="C112" s="8">
        <v>43643</v>
      </c>
      <c r="D112" s="148">
        <v>6000</v>
      </c>
      <c r="E112" s="98" t="s">
        <v>131</v>
      </c>
    </row>
    <row r="113" spans="1:5" ht="18.75" customHeight="1">
      <c r="A113" s="6" t="s">
        <v>156</v>
      </c>
      <c r="B113" s="6" t="s">
        <v>14</v>
      </c>
      <c r="C113" s="8">
        <v>43518</v>
      </c>
      <c r="D113" s="148">
        <v>600</v>
      </c>
      <c r="E113" s="98" t="s">
        <v>1538</v>
      </c>
    </row>
    <row r="114" spans="1:5" ht="18.75" customHeight="1">
      <c r="A114" s="6" t="s">
        <v>156</v>
      </c>
      <c r="B114" s="6" t="s">
        <v>572</v>
      </c>
      <c r="C114" s="8">
        <v>43808</v>
      </c>
      <c r="D114" s="148">
        <v>6000</v>
      </c>
      <c r="E114" s="98" t="s">
        <v>131</v>
      </c>
    </row>
    <row r="115" spans="1:5" ht="18.75" customHeight="1">
      <c r="A115" s="6" t="s">
        <v>156</v>
      </c>
      <c r="B115" s="6" t="s">
        <v>161</v>
      </c>
      <c r="C115" s="8">
        <v>43532</v>
      </c>
      <c r="D115" s="148">
        <v>1000</v>
      </c>
      <c r="E115" s="98" t="s">
        <v>158</v>
      </c>
    </row>
    <row r="116" spans="1:5" s="4" customFormat="1" ht="18.75" customHeight="1">
      <c r="A116" s="6" t="s">
        <v>156</v>
      </c>
      <c r="B116" s="6" t="s">
        <v>1308</v>
      </c>
      <c r="C116" s="8">
        <v>43675</v>
      </c>
      <c r="D116" s="148">
        <v>2000</v>
      </c>
      <c r="E116" s="98" t="s">
        <v>158</v>
      </c>
    </row>
    <row r="117" spans="1:5" s="4" customFormat="1" ht="18.75" customHeight="1">
      <c r="A117" s="6" t="s">
        <v>156</v>
      </c>
      <c r="B117" s="6" t="s">
        <v>1354</v>
      </c>
      <c r="C117" s="8">
        <v>43699</v>
      </c>
      <c r="D117" s="148">
        <v>3000</v>
      </c>
      <c r="E117" s="98" t="s">
        <v>162</v>
      </c>
    </row>
    <row r="118" spans="1:5" s="4" customFormat="1" ht="18.75" customHeight="1">
      <c r="A118" s="6" t="s">
        <v>156</v>
      </c>
      <c r="B118" s="6" t="s">
        <v>1354</v>
      </c>
      <c r="C118" s="8">
        <v>43699</v>
      </c>
      <c r="D118" s="148">
        <v>3000</v>
      </c>
      <c r="E118" s="98" t="s">
        <v>163</v>
      </c>
    </row>
    <row r="119" spans="1:5" s="4" customFormat="1" ht="18.75" customHeight="1">
      <c r="A119" s="6" t="s">
        <v>156</v>
      </c>
      <c r="B119" s="6" t="s">
        <v>761</v>
      </c>
      <c r="C119" s="8">
        <v>43801</v>
      </c>
      <c r="D119" s="148">
        <v>5800</v>
      </c>
      <c r="E119" s="98" t="s">
        <v>131</v>
      </c>
    </row>
    <row r="120" spans="1:5" s="4" customFormat="1" ht="18.75" customHeight="1">
      <c r="A120" s="6" t="s">
        <v>156</v>
      </c>
      <c r="B120" s="6" t="s">
        <v>761</v>
      </c>
      <c r="C120" s="8">
        <v>43472</v>
      </c>
      <c r="D120" s="148">
        <v>612</v>
      </c>
      <c r="E120" s="98" t="s">
        <v>164</v>
      </c>
    </row>
    <row r="121" spans="1:5" s="4" customFormat="1" ht="18.75" customHeight="1">
      <c r="A121" s="6" t="s">
        <v>156</v>
      </c>
      <c r="B121" s="6" t="s">
        <v>183</v>
      </c>
      <c r="C121" s="8">
        <v>43481</v>
      </c>
      <c r="D121" s="148">
        <v>3000</v>
      </c>
      <c r="E121" s="98" t="s">
        <v>158</v>
      </c>
    </row>
    <row r="122" spans="1:5" s="4" customFormat="1" ht="18.75" customHeight="1">
      <c r="A122" s="6" t="s">
        <v>156</v>
      </c>
      <c r="B122" s="6" t="s">
        <v>165</v>
      </c>
      <c r="C122" s="19" t="s">
        <v>166</v>
      </c>
      <c r="D122" s="148">
        <v>1281</v>
      </c>
      <c r="E122" s="98" t="s">
        <v>167</v>
      </c>
    </row>
    <row r="123" spans="1:5" s="4" customFormat="1" ht="18.75" customHeight="1">
      <c r="A123" s="6" t="s">
        <v>156</v>
      </c>
      <c r="B123" s="6" t="s">
        <v>165</v>
      </c>
      <c r="C123" s="8">
        <v>43643</v>
      </c>
      <c r="D123" s="148">
        <v>4000</v>
      </c>
      <c r="E123" s="98" t="s">
        <v>131</v>
      </c>
    </row>
    <row r="124" spans="1:5" s="4" customFormat="1" ht="18.75" customHeight="1">
      <c r="A124" s="6" t="s">
        <v>156</v>
      </c>
      <c r="B124" s="6" t="s">
        <v>165</v>
      </c>
      <c r="C124" s="8">
        <v>43808</v>
      </c>
      <c r="D124" s="148">
        <v>6000</v>
      </c>
      <c r="E124" s="98" t="s">
        <v>131</v>
      </c>
    </row>
    <row r="125" spans="1:5" s="4" customFormat="1" ht="18.75" customHeight="1">
      <c r="A125" s="6" t="s">
        <v>156</v>
      </c>
      <c r="B125" s="6" t="s">
        <v>168</v>
      </c>
      <c r="C125" s="8">
        <v>43552</v>
      </c>
      <c r="D125" s="148">
        <v>5000</v>
      </c>
      <c r="E125" s="98" t="s">
        <v>169</v>
      </c>
    </row>
    <row r="126" spans="1:5" s="4" customFormat="1" ht="18.75" customHeight="1">
      <c r="A126" s="6" t="s">
        <v>156</v>
      </c>
      <c r="B126" s="6" t="s">
        <v>170</v>
      </c>
      <c r="C126" s="8">
        <v>43563</v>
      </c>
      <c r="D126" s="148">
        <v>2000</v>
      </c>
      <c r="E126" s="98" t="s">
        <v>131</v>
      </c>
    </row>
    <row r="127" spans="1:5" s="4" customFormat="1" ht="18.75" customHeight="1">
      <c r="A127" s="6" t="s">
        <v>156</v>
      </c>
      <c r="B127" s="6" t="s">
        <v>786</v>
      </c>
      <c r="C127" s="8">
        <v>43495</v>
      </c>
      <c r="D127" s="148">
        <v>2000</v>
      </c>
      <c r="E127" s="98" t="s">
        <v>171</v>
      </c>
    </row>
    <row r="128" spans="1:5" s="4" customFormat="1" ht="18.75" customHeight="1">
      <c r="A128" s="6" t="s">
        <v>156</v>
      </c>
      <c r="B128" s="6" t="s">
        <v>172</v>
      </c>
      <c r="C128" s="8">
        <v>43563</v>
      </c>
      <c r="D128" s="148">
        <v>2000</v>
      </c>
      <c r="E128" s="98" t="s">
        <v>131</v>
      </c>
    </row>
    <row r="129" spans="1:5" s="4" customFormat="1" ht="18.75" customHeight="1">
      <c r="A129" s="6" t="s">
        <v>173</v>
      </c>
      <c r="B129" s="7" t="s">
        <v>174</v>
      </c>
      <c r="C129" s="20" t="s">
        <v>175</v>
      </c>
      <c r="D129" s="148">
        <v>2560</v>
      </c>
      <c r="E129" s="98" t="s">
        <v>176</v>
      </c>
    </row>
    <row r="130" spans="1:5" s="4" customFormat="1" ht="18.75" customHeight="1">
      <c r="A130" s="6" t="s">
        <v>173</v>
      </c>
      <c r="B130" s="9" t="s">
        <v>177</v>
      </c>
      <c r="C130" s="8">
        <v>43705</v>
      </c>
      <c r="D130" s="148">
        <v>250</v>
      </c>
      <c r="E130" s="98" t="s">
        <v>178</v>
      </c>
    </row>
    <row r="131" spans="1:5" s="4" customFormat="1" ht="18.75" customHeight="1">
      <c r="A131" s="6" t="s">
        <v>173</v>
      </c>
      <c r="B131" s="6" t="s">
        <v>113</v>
      </c>
      <c r="C131" s="21">
        <v>43766</v>
      </c>
      <c r="D131" s="148">
        <v>5000</v>
      </c>
      <c r="E131" s="98" t="s">
        <v>179</v>
      </c>
    </row>
    <row r="132" spans="1:5" s="4" customFormat="1" ht="18.75" customHeight="1">
      <c r="A132" s="6" t="s">
        <v>173</v>
      </c>
      <c r="B132" s="10" t="s">
        <v>180</v>
      </c>
      <c r="C132" s="8">
        <v>43788</v>
      </c>
      <c r="D132" s="148">
        <v>6000</v>
      </c>
      <c r="E132" s="98" t="s">
        <v>181</v>
      </c>
    </row>
    <row r="133" spans="1:5" s="4" customFormat="1" ht="18.75" customHeight="1">
      <c r="A133" s="9" t="s">
        <v>633</v>
      </c>
      <c r="B133" s="24" t="s">
        <v>634</v>
      </c>
      <c r="C133" s="23">
        <v>43770</v>
      </c>
      <c r="D133" s="148">
        <v>90000</v>
      </c>
      <c r="E133" s="98" t="s">
        <v>635</v>
      </c>
    </row>
    <row r="134" spans="1:5" s="4" customFormat="1" ht="18.75" customHeight="1">
      <c r="A134" s="9" t="s">
        <v>633</v>
      </c>
      <c r="B134" s="10" t="s">
        <v>636</v>
      </c>
      <c r="C134" s="23">
        <v>43617</v>
      </c>
      <c r="D134" s="148">
        <v>25000</v>
      </c>
      <c r="E134" s="98" t="s">
        <v>637</v>
      </c>
    </row>
    <row r="135" spans="1:5" s="4" customFormat="1" ht="18.75" customHeight="1">
      <c r="A135" s="9" t="s">
        <v>633</v>
      </c>
      <c r="B135" s="9" t="s">
        <v>638</v>
      </c>
      <c r="C135" s="23">
        <v>43497</v>
      </c>
      <c r="D135" s="148">
        <v>5000</v>
      </c>
      <c r="E135" s="98" t="s">
        <v>639</v>
      </c>
    </row>
    <row r="136" spans="1:5" s="4" customFormat="1" ht="18.75" customHeight="1">
      <c r="A136" s="9" t="s">
        <v>633</v>
      </c>
      <c r="B136" s="9" t="s">
        <v>640</v>
      </c>
      <c r="C136" s="23">
        <v>43651</v>
      </c>
      <c r="D136" s="148">
        <v>120000</v>
      </c>
      <c r="E136" s="98" t="s">
        <v>1317</v>
      </c>
    </row>
    <row r="137" spans="1:5" s="4" customFormat="1" ht="18.75" customHeight="1">
      <c r="A137" s="9" t="s">
        <v>633</v>
      </c>
      <c r="B137" s="9" t="s">
        <v>168</v>
      </c>
      <c r="C137" s="23">
        <v>43508</v>
      </c>
      <c r="D137" s="148">
        <v>2380</v>
      </c>
      <c r="E137" s="98" t="s">
        <v>641</v>
      </c>
    </row>
    <row r="138" spans="1:5" s="4" customFormat="1" ht="18.75" customHeight="1">
      <c r="A138" s="9" t="s">
        <v>633</v>
      </c>
      <c r="B138" s="9" t="s">
        <v>168</v>
      </c>
      <c r="C138" s="23">
        <v>43500</v>
      </c>
      <c r="D138" s="148">
        <v>5000</v>
      </c>
      <c r="E138" s="98" t="s">
        <v>1547</v>
      </c>
    </row>
    <row r="139" spans="1:5" s="4" customFormat="1" ht="18.75" customHeight="1">
      <c r="A139" s="25" t="s">
        <v>642</v>
      </c>
      <c r="B139" s="26" t="s">
        <v>157</v>
      </c>
      <c r="C139" s="27">
        <v>43558</v>
      </c>
      <c r="D139" s="175">
        <v>5000</v>
      </c>
      <c r="E139" s="100" t="s">
        <v>643</v>
      </c>
    </row>
    <row r="140" spans="1:5" s="4" customFormat="1" ht="18.75" customHeight="1">
      <c r="A140" s="25" t="s">
        <v>642</v>
      </c>
      <c r="B140" s="25" t="s">
        <v>14</v>
      </c>
      <c r="C140" s="27">
        <v>43778</v>
      </c>
      <c r="D140" s="175">
        <v>6000</v>
      </c>
      <c r="E140" s="100" t="s">
        <v>644</v>
      </c>
    </row>
    <row r="141" spans="1:5" s="4" customFormat="1" ht="18.75" customHeight="1">
      <c r="A141" s="25" t="s">
        <v>642</v>
      </c>
      <c r="B141" s="25" t="s">
        <v>645</v>
      </c>
      <c r="C141" s="27">
        <v>43724</v>
      </c>
      <c r="D141" s="175">
        <v>1000</v>
      </c>
      <c r="E141" s="100" t="s">
        <v>646</v>
      </c>
    </row>
    <row r="142" spans="1:5" s="4" customFormat="1" ht="18.75" customHeight="1">
      <c r="A142" s="25" t="s">
        <v>642</v>
      </c>
      <c r="B142" s="28" t="s">
        <v>572</v>
      </c>
      <c r="C142" s="43" t="s">
        <v>647</v>
      </c>
      <c r="D142" s="175">
        <v>1040</v>
      </c>
      <c r="E142" s="100" t="s">
        <v>648</v>
      </c>
    </row>
    <row r="143" spans="1:5" s="4" customFormat="1" ht="18.75" customHeight="1">
      <c r="A143" s="25" t="s">
        <v>642</v>
      </c>
      <c r="B143" s="30" t="s">
        <v>196</v>
      </c>
      <c r="C143" s="43" t="s">
        <v>647</v>
      </c>
      <c r="D143" s="175">
        <v>714</v>
      </c>
      <c r="E143" s="100" t="s">
        <v>649</v>
      </c>
    </row>
    <row r="144" spans="1:5" s="4" customFormat="1" ht="18.75" customHeight="1">
      <c r="A144" s="25" t="s">
        <v>642</v>
      </c>
      <c r="B144" s="28" t="s">
        <v>650</v>
      </c>
      <c r="C144" s="27">
        <v>43646</v>
      </c>
      <c r="D144" s="175">
        <v>1000</v>
      </c>
      <c r="E144" s="100" t="s">
        <v>651</v>
      </c>
    </row>
    <row r="145" spans="1:5" s="4" customFormat="1" ht="18.75" customHeight="1">
      <c r="A145" s="25" t="s">
        <v>642</v>
      </c>
      <c r="B145" s="25" t="s">
        <v>464</v>
      </c>
      <c r="C145" s="27">
        <v>43645</v>
      </c>
      <c r="D145" s="175">
        <v>1800</v>
      </c>
      <c r="E145" s="100" t="s">
        <v>652</v>
      </c>
    </row>
    <row r="146" spans="1:5" s="4" customFormat="1" ht="18.75" customHeight="1">
      <c r="A146" s="25" t="s">
        <v>642</v>
      </c>
      <c r="B146" s="25" t="s">
        <v>464</v>
      </c>
      <c r="C146" s="27">
        <v>43780</v>
      </c>
      <c r="D146" s="175">
        <v>1500</v>
      </c>
      <c r="E146" s="100" t="s">
        <v>653</v>
      </c>
    </row>
    <row r="147" spans="1:5" s="4" customFormat="1" ht="18.75" customHeight="1">
      <c r="A147" s="25" t="s">
        <v>642</v>
      </c>
      <c r="B147" s="25" t="s">
        <v>464</v>
      </c>
      <c r="C147" s="43" t="s">
        <v>1512</v>
      </c>
      <c r="D147" s="175">
        <v>3360</v>
      </c>
      <c r="E147" s="100" t="s">
        <v>654</v>
      </c>
    </row>
    <row r="148" spans="1:5" s="4" customFormat="1" ht="18.75" customHeight="1">
      <c r="A148" s="25" t="s">
        <v>642</v>
      </c>
      <c r="B148" s="25" t="s">
        <v>1311</v>
      </c>
      <c r="C148" s="27">
        <v>43706</v>
      </c>
      <c r="D148" s="175">
        <v>20000</v>
      </c>
      <c r="E148" s="100" t="s">
        <v>655</v>
      </c>
    </row>
    <row r="149" spans="1:5" s="4" customFormat="1" ht="18.75" customHeight="1">
      <c r="A149" s="25" t="s">
        <v>642</v>
      </c>
      <c r="B149" s="25" t="s">
        <v>1311</v>
      </c>
      <c r="C149" s="43" t="s">
        <v>1511</v>
      </c>
      <c r="D149" s="175">
        <v>0</v>
      </c>
      <c r="E149" s="101" t="s">
        <v>656</v>
      </c>
    </row>
    <row r="150" spans="1:5" s="4" customFormat="1" ht="18.75" customHeight="1">
      <c r="A150" s="25" t="s">
        <v>642</v>
      </c>
      <c r="B150" s="25" t="s">
        <v>657</v>
      </c>
      <c r="C150" s="43" t="s">
        <v>1513</v>
      </c>
      <c r="D150" s="175">
        <v>250</v>
      </c>
      <c r="E150" s="100" t="s">
        <v>658</v>
      </c>
    </row>
    <row r="151" spans="1:5" s="4" customFormat="1" ht="18.75" customHeight="1">
      <c r="A151" s="25" t="s">
        <v>642</v>
      </c>
      <c r="B151" s="25" t="s">
        <v>659</v>
      </c>
      <c r="C151" s="27">
        <v>43549</v>
      </c>
      <c r="D151" s="175">
        <v>500</v>
      </c>
      <c r="E151" s="100" t="s">
        <v>660</v>
      </c>
    </row>
    <row r="152" spans="1:5" s="4" customFormat="1" ht="18.75" customHeight="1">
      <c r="A152" s="25" t="s">
        <v>642</v>
      </c>
      <c r="B152" s="25" t="s">
        <v>661</v>
      </c>
      <c r="C152" s="27">
        <v>43514</v>
      </c>
      <c r="D152" s="175">
        <v>7000</v>
      </c>
      <c r="E152" s="100" t="s">
        <v>662</v>
      </c>
    </row>
    <row r="153" spans="1:5" s="4" customFormat="1" ht="18.75" customHeight="1">
      <c r="A153" s="25" t="s">
        <v>642</v>
      </c>
      <c r="B153" s="31" t="s">
        <v>661</v>
      </c>
      <c r="C153" s="27">
        <v>43649</v>
      </c>
      <c r="D153" s="175">
        <v>3000</v>
      </c>
      <c r="E153" s="100" t="s">
        <v>663</v>
      </c>
    </row>
    <row r="154" spans="1:5" s="4" customFormat="1" ht="18.75" customHeight="1">
      <c r="A154" s="25" t="s">
        <v>642</v>
      </c>
      <c r="B154" s="25" t="s">
        <v>664</v>
      </c>
      <c r="C154" s="27">
        <v>43549</v>
      </c>
      <c r="D154" s="175">
        <v>3000</v>
      </c>
      <c r="E154" s="100" t="s">
        <v>665</v>
      </c>
    </row>
    <row r="155" spans="1:5" s="4" customFormat="1" ht="18.75" customHeight="1">
      <c r="A155" s="25" t="s">
        <v>642</v>
      </c>
      <c r="B155" s="25" t="s">
        <v>666</v>
      </c>
      <c r="C155" s="27">
        <v>43549</v>
      </c>
      <c r="D155" s="175">
        <v>500</v>
      </c>
      <c r="E155" s="100" t="s">
        <v>667</v>
      </c>
    </row>
    <row r="156" spans="1:5" s="4" customFormat="1" ht="18.75" customHeight="1">
      <c r="A156" s="25" t="s">
        <v>642</v>
      </c>
      <c r="B156" s="25" t="s">
        <v>668</v>
      </c>
      <c r="C156" s="27">
        <v>43706</v>
      </c>
      <c r="D156" s="175">
        <v>1000</v>
      </c>
      <c r="E156" s="100" t="s">
        <v>669</v>
      </c>
    </row>
    <row r="157" spans="1:5" s="4" customFormat="1" ht="18.75" customHeight="1">
      <c r="A157" s="25" t="s">
        <v>642</v>
      </c>
      <c r="B157" s="25" t="s">
        <v>668</v>
      </c>
      <c r="C157" s="27">
        <v>43774</v>
      </c>
      <c r="D157" s="175">
        <v>1000</v>
      </c>
      <c r="E157" s="100" t="s">
        <v>670</v>
      </c>
    </row>
    <row r="158" spans="1:5" s="4" customFormat="1" ht="18.75" customHeight="1">
      <c r="A158" s="25" t="s">
        <v>642</v>
      </c>
      <c r="B158" s="25" t="s">
        <v>671</v>
      </c>
      <c r="C158" s="27">
        <v>43722</v>
      </c>
      <c r="D158" s="175">
        <v>1000</v>
      </c>
      <c r="E158" s="100" t="s">
        <v>672</v>
      </c>
    </row>
    <row r="159" spans="1:5" s="4" customFormat="1" ht="18.75" customHeight="1">
      <c r="A159" s="25" t="s">
        <v>642</v>
      </c>
      <c r="B159" s="25" t="s">
        <v>673</v>
      </c>
      <c r="C159" s="27">
        <v>43621</v>
      </c>
      <c r="D159" s="175">
        <v>500</v>
      </c>
      <c r="E159" s="100" t="s">
        <v>674</v>
      </c>
    </row>
    <row r="160" spans="1:5" s="4" customFormat="1" ht="18.75" customHeight="1">
      <c r="A160" s="25" t="s">
        <v>642</v>
      </c>
      <c r="B160" s="25" t="s">
        <v>675</v>
      </c>
      <c r="C160" s="27">
        <v>43654</v>
      </c>
      <c r="D160" s="175">
        <v>300</v>
      </c>
      <c r="E160" s="100" t="s">
        <v>667</v>
      </c>
    </row>
    <row r="161" spans="1:5" s="4" customFormat="1" ht="18.75" customHeight="1">
      <c r="A161" s="25" t="s">
        <v>642</v>
      </c>
      <c r="B161" s="32" t="s">
        <v>676</v>
      </c>
      <c r="C161" s="27">
        <v>43549</v>
      </c>
      <c r="D161" s="175">
        <v>4000</v>
      </c>
      <c r="E161" s="100" t="s">
        <v>677</v>
      </c>
    </row>
    <row r="162" spans="1:5" s="4" customFormat="1" ht="18.75" customHeight="1">
      <c r="A162" s="25" t="s">
        <v>642</v>
      </c>
      <c r="B162" s="25" t="s">
        <v>678</v>
      </c>
      <c r="C162" s="27">
        <v>43544</v>
      </c>
      <c r="D162" s="175">
        <v>3000</v>
      </c>
      <c r="E162" s="100" t="s">
        <v>667</v>
      </c>
    </row>
    <row r="163" spans="1:5" s="4" customFormat="1" ht="18.75" customHeight="1">
      <c r="A163" s="25" t="s">
        <v>642</v>
      </c>
      <c r="B163" s="31" t="s">
        <v>679</v>
      </c>
      <c r="C163" s="27">
        <v>43654</v>
      </c>
      <c r="D163" s="175">
        <v>2000</v>
      </c>
      <c r="E163" s="100" t="s">
        <v>680</v>
      </c>
    </row>
    <row r="164" spans="1:5" s="4" customFormat="1" ht="18.75" customHeight="1">
      <c r="A164" s="25" t="s">
        <v>642</v>
      </c>
      <c r="B164" s="32" t="s">
        <v>681</v>
      </c>
      <c r="C164" s="27">
        <v>43549</v>
      </c>
      <c r="D164" s="175">
        <v>750</v>
      </c>
      <c r="E164" s="100" t="s">
        <v>682</v>
      </c>
    </row>
    <row r="165" spans="1:5" s="4" customFormat="1" ht="18.75" customHeight="1">
      <c r="A165" s="25" t="s">
        <v>642</v>
      </c>
      <c r="B165" s="33" t="s">
        <v>681</v>
      </c>
      <c r="C165" s="27">
        <v>43775</v>
      </c>
      <c r="D165" s="175">
        <v>500</v>
      </c>
      <c r="E165" s="100" t="s">
        <v>683</v>
      </c>
    </row>
    <row r="166" spans="1:5" s="4" customFormat="1" ht="18.75" customHeight="1">
      <c r="A166" s="25" t="s">
        <v>642</v>
      </c>
      <c r="B166" s="25" t="s">
        <v>684</v>
      </c>
      <c r="C166" s="27">
        <v>43654</v>
      </c>
      <c r="D166" s="175">
        <v>1000</v>
      </c>
      <c r="E166" s="100" t="s">
        <v>685</v>
      </c>
    </row>
    <row r="167" spans="1:5" s="4" customFormat="1" ht="18.75" customHeight="1">
      <c r="A167" s="25" t="s">
        <v>642</v>
      </c>
      <c r="B167" s="25" t="s">
        <v>686</v>
      </c>
      <c r="C167" s="27">
        <v>43789</v>
      </c>
      <c r="D167" s="175">
        <v>300</v>
      </c>
      <c r="E167" s="100" t="s">
        <v>687</v>
      </c>
    </row>
    <row r="168" spans="1:5" s="4" customFormat="1" ht="18.75" customHeight="1">
      <c r="A168" s="25" t="s">
        <v>642</v>
      </c>
      <c r="B168" s="25" t="s">
        <v>688</v>
      </c>
      <c r="C168" s="27">
        <v>43544</v>
      </c>
      <c r="D168" s="175">
        <v>500</v>
      </c>
      <c r="E168" s="100" t="s">
        <v>689</v>
      </c>
    </row>
    <row r="169" spans="1:5" s="4" customFormat="1" ht="18.75" customHeight="1">
      <c r="A169" s="25" t="s">
        <v>642</v>
      </c>
      <c r="B169" s="25" t="s">
        <v>690</v>
      </c>
      <c r="C169" s="27">
        <v>43542</v>
      </c>
      <c r="D169" s="175">
        <v>3500</v>
      </c>
      <c r="E169" s="100" t="s">
        <v>691</v>
      </c>
    </row>
    <row r="170" spans="1:5" s="4" customFormat="1" ht="18.75" customHeight="1">
      <c r="A170" s="25" t="s">
        <v>642</v>
      </c>
      <c r="B170" s="25" t="s">
        <v>690</v>
      </c>
      <c r="C170" s="29" t="s">
        <v>1514</v>
      </c>
      <c r="D170" s="175">
        <v>1000</v>
      </c>
      <c r="E170" s="100" t="s">
        <v>1548</v>
      </c>
    </row>
    <row r="171" spans="1:5" s="4" customFormat="1" ht="18.75" customHeight="1">
      <c r="A171" s="25" t="s">
        <v>642</v>
      </c>
      <c r="B171" s="31" t="s">
        <v>692</v>
      </c>
      <c r="C171" s="27">
        <v>43766</v>
      </c>
      <c r="D171" s="175">
        <v>500</v>
      </c>
      <c r="E171" s="100" t="s">
        <v>693</v>
      </c>
    </row>
    <row r="172" spans="1:5" s="4" customFormat="1" ht="18.75" customHeight="1">
      <c r="A172" s="25" t="s">
        <v>642</v>
      </c>
      <c r="B172" s="25" t="s">
        <v>694</v>
      </c>
      <c r="C172" s="27">
        <v>43515</v>
      </c>
      <c r="D172" s="175">
        <v>18000</v>
      </c>
      <c r="E172" s="100" t="s">
        <v>695</v>
      </c>
    </row>
    <row r="173" spans="1:5" s="4" customFormat="1" ht="18.75" customHeight="1">
      <c r="A173" s="25" t="s">
        <v>642</v>
      </c>
      <c r="B173" s="25" t="s">
        <v>694</v>
      </c>
      <c r="C173" s="27">
        <v>43630</v>
      </c>
      <c r="D173" s="175">
        <v>5000</v>
      </c>
      <c r="E173" s="100" t="s">
        <v>696</v>
      </c>
    </row>
    <row r="174" spans="1:5" s="4" customFormat="1" ht="18.75" customHeight="1">
      <c r="A174" s="25" t="s">
        <v>642</v>
      </c>
      <c r="B174" s="34" t="s">
        <v>694</v>
      </c>
      <c r="C174" s="27">
        <v>43630</v>
      </c>
      <c r="D174" s="175">
        <v>2500</v>
      </c>
      <c r="E174" s="100" t="s">
        <v>697</v>
      </c>
    </row>
    <row r="175" spans="1:5" s="4" customFormat="1" ht="18.75" customHeight="1">
      <c r="A175" s="25" t="s">
        <v>642</v>
      </c>
      <c r="B175" s="25" t="s">
        <v>694</v>
      </c>
      <c r="C175" s="27">
        <v>43758</v>
      </c>
      <c r="D175" s="175">
        <v>1000</v>
      </c>
      <c r="E175" s="100" t="s">
        <v>698</v>
      </c>
    </row>
    <row r="176" spans="1:5" s="4" customFormat="1" ht="18.75" customHeight="1">
      <c r="A176" s="25" t="s">
        <v>642</v>
      </c>
      <c r="B176" s="35" t="s">
        <v>694</v>
      </c>
      <c r="C176" s="29" t="s">
        <v>1515</v>
      </c>
      <c r="D176" s="175">
        <v>1000</v>
      </c>
      <c r="E176" s="100" t="s">
        <v>699</v>
      </c>
    </row>
    <row r="177" spans="1:5" s="4" customFormat="1" ht="18.75" customHeight="1">
      <c r="A177" s="25" t="s">
        <v>642</v>
      </c>
      <c r="B177" s="31" t="s">
        <v>700</v>
      </c>
      <c r="C177" s="27">
        <v>43536</v>
      </c>
      <c r="D177" s="175">
        <v>1000</v>
      </c>
      <c r="E177" s="100" t="s">
        <v>701</v>
      </c>
    </row>
    <row r="178" spans="1:5" s="4" customFormat="1" ht="18.75" customHeight="1">
      <c r="A178" s="25" t="s">
        <v>642</v>
      </c>
      <c r="B178" s="25" t="s">
        <v>702</v>
      </c>
      <c r="C178" s="27">
        <v>43799</v>
      </c>
      <c r="D178" s="175">
        <v>3500</v>
      </c>
      <c r="E178" s="100" t="s">
        <v>703</v>
      </c>
    </row>
    <row r="179" spans="1:5" s="4" customFormat="1" ht="18.75" customHeight="1">
      <c r="A179" s="25" t="s">
        <v>642</v>
      </c>
      <c r="B179" s="28" t="s">
        <v>132</v>
      </c>
      <c r="C179" s="27">
        <v>43792</v>
      </c>
      <c r="D179" s="175">
        <v>400</v>
      </c>
      <c r="E179" s="100" t="s">
        <v>704</v>
      </c>
    </row>
    <row r="180" spans="1:5" s="4" customFormat="1" ht="18.75" customHeight="1">
      <c r="A180" s="25" t="s">
        <v>642</v>
      </c>
      <c r="B180" s="42" t="s">
        <v>705</v>
      </c>
      <c r="C180" s="27">
        <v>43536</v>
      </c>
      <c r="D180" s="175">
        <v>10000</v>
      </c>
      <c r="E180" s="100" t="s">
        <v>706</v>
      </c>
    </row>
    <row r="181" spans="1:5" s="4" customFormat="1" ht="18.75" customHeight="1">
      <c r="A181" s="25" t="s">
        <v>642</v>
      </c>
      <c r="B181" s="25" t="s">
        <v>707</v>
      </c>
      <c r="C181" s="27">
        <v>43643</v>
      </c>
      <c r="D181" s="175">
        <v>7500</v>
      </c>
      <c r="E181" s="100" t="s">
        <v>708</v>
      </c>
    </row>
    <row r="182" spans="1:5" s="4" customFormat="1" ht="18.75" customHeight="1">
      <c r="A182" s="25" t="s">
        <v>642</v>
      </c>
      <c r="B182" s="32" t="s">
        <v>709</v>
      </c>
      <c r="C182" s="27">
        <v>43768</v>
      </c>
      <c r="D182" s="175">
        <v>1000</v>
      </c>
      <c r="E182" s="100" t="s">
        <v>710</v>
      </c>
    </row>
    <row r="183" spans="1:5" s="4" customFormat="1" ht="18.75" customHeight="1">
      <c r="A183" s="25" t="s">
        <v>642</v>
      </c>
      <c r="B183" s="25" t="s">
        <v>711</v>
      </c>
      <c r="C183" s="27">
        <v>43654</v>
      </c>
      <c r="D183" s="175">
        <v>2000</v>
      </c>
      <c r="E183" s="100" t="s">
        <v>712</v>
      </c>
    </row>
    <row r="184" spans="1:5" s="4" customFormat="1" ht="18.75" customHeight="1">
      <c r="A184" s="25" t="s">
        <v>642</v>
      </c>
      <c r="B184" s="25" t="s">
        <v>979</v>
      </c>
      <c r="C184" s="27">
        <v>43490</v>
      </c>
      <c r="D184" s="175">
        <v>800</v>
      </c>
      <c r="E184" s="100" t="s">
        <v>713</v>
      </c>
    </row>
    <row r="185" spans="1:5" s="4" customFormat="1" ht="18.75" customHeight="1">
      <c r="A185" s="25" t="s">
        <v>642</v>
      </c>
      <c r="B185" s="28" t="s">
        <v>714</v>
      </c>
      <c r="C185" s="29" t="s">
        <v>1516</v>
      </c>
      <c r="D185" s="175">
        <v>2500</v>
      </c>
      <c r="E185" s="100" t="s">
        <v>715</v>
      </c>
    </row>
    <row r="186" spans="1:5" s="4" customFormat="1" ht="18.75" customHeight="1">
      <c r="A186" s="25" t="s">
        <v>642</v>
      </c>
      <c r="B186" s="25" t="s">
        <v>427</v>
      </c>
      <c r="C186" s="29" t="s">
        <v>1517</v>
      </c>
      <c r="D186" s="175">
        <v>5500</v>
      </c>
      <c r="E186" s="100" t="s">
        <v>716</v>
      </c>
    </row>
    <row r="187" spans="1:5" s="4" customFormat="1" ht="18.75" customHeight="1">
      <c r="A187" s="25" t="s">
        <v>642</v>
      </c>
      <c r="B187" s="25" t="s">
        <v>427</v>
      </c>
      <c r="C187" s="27">
        <v>43678</v>
      </c>
      <c r="D187" s="175">
        <v>4750</v>
      </c>
      <c r="E187" s="100" t="s">
        <v>717</v>
      </c>
    </row>
    <row r="188" spans="1:5" s="4" customFormat="1" ht="18.75" customHeight="1">
      <c r="A188" s="25" t="s">
        <v>642</v>
      </c>
      <c r="B188" s="25" t="s">
        <v>427</v>
      </c>
      <c r="C188" s="27">
        <v>43800</v>
      </c>
      <c r="D188" s="175">
        <v>4750</v>
      </c>
      <c r="E188" s="100" t="s">
        <v>718</v>
      </c>
    </row>
    <row r="189" spans="1:5" s="4" customFormat="1" ht="18.75" customHeight="1">
      <c r="A189" s="25" t="s">
        <v>642</v>
      </c>
      <c r="B189" s="25" t="s">
        <v>427</v>
      </c>
      <c r="C189" s="27">
        <v>43646</v>
      </c>
      <c r="D189" s="175">
        <v>7500</v>
      </c>
      <c r="E189" s="100" t="s">
        <v>719</v>
      </c>
    </row>
    <row r="190" spans="1:5" s="4" customFormat="1" ht="18.75" customHeight="1">
      <c r="A190" s="25" t="s">
        <v>642</v>
      </c>
      <c r="B190" s="25" t="s">
        <v>100</v>
      </c>
      <c r="C190" s="27">
        <v>43754</v>
      </c>
      <c r="D190" s="175">
        <v>750</v>
      </c>
      <c r="E190" s="100" t="s">
        <v>720</v>
      </c>
    </row>
    <row r="191" spans="1:5" s="4" customFormat="1" ht="18.75" customHeight="1">
      <c r="A191" s="25" t="s">
        <v>642</v>
      </c>
      <c r="B191" s="31" t="s">
        <v>100</v>
      </c>
      <c r="C191" s="29" t="s">
        <v>1518</v>
      </c>
      <c r="D191" s="175">
        <v>1300</v>
      </c>
      <c r="E191" s="100" t="s">
        <v>721</v>
      </c>
    </row>
    <row r="192" spans="1:5" s="4" customFormat="1" ht="18.75" customHeight="1">
      <c r="A192" s="25" t="s">
        <v>642</v>
      </c>
      <c r="B192" s="25" t="s">
        <v>100</v>
      </c>
      <c r="C192" s="27">
        <v>43815</v>
      </c>
      <c r="D192" s="175">
        <v>500</v>
      </c>
      <c r="E192" s="100" t="s">
        <v>722</v>
      </c>
    </row>
    <row r="193" spans="1:5" s="4" customFormat="1" ht="18.75" customHeight="1">
      <c r="A193" s="25" t="s">
        <v>642</v>
      </c>
      <c r="B193" s="28" t="s">
        <v>723</v>
      </c>
      <c r="C193" s="29" t="s">
        <v>1519</v>
      </c>
      <c r="D193" s="175">
        <v>4000</v>
      </c>
      <c r="E193" s="100" t="s">
        <v>1318</v>
      </c>
    </row>
    <row r="194" spans="1:5" s="4" customFormat="1" ht="18.75" customHeight="1">
      <c r="A194" s="25" t="s">
        <v>642</v>
      </c>
      <c r="B194" s="31" t="s">
        <v>724</v>
      </c>
      <c r="C194" s="27">
        <v>43614</v>
      </c>
      <c r="D194" s="175">
        <v>1000</v>
      </c>
      <c r="E194" s="100" t="s">
        <v>725</v>
      </c>
    </row>
    <row r="195" spans="1:5" s="4" customFormat="1" ht="18.75" customHeight="1">
      <c r="A195" s="25" t="s">
        <v>642</v>
      </c>
      <c r="B195" s="25" t="s">
        <v>1383</v>
      </c>
      <c r="C195" s="27">
        <v>43776</v>
      </c>
      <c r="D195" s="175">
        <v>15000</v>
      </c>
      <c r="E195" s="100" t="s">
        <v>726</v>
      </c>
    </row>
    <row r="196" spans="1:5" s="4" customFormat="1" ht="18.75" customHeight="1">
      <c r="A196" s="6" t="s">
        <v>182</v>
      </c>
      <c r="B196" s="7" t="s">
        <v>183</v>
      </c>
      <c r="C196" s="36" t="s">
        <v>1540</v>
      </c>
      <c r="D196" s="148">
        <v>3570</v>
      </c>
      <c r="E196" s="98" t="s">
        <v>131</v>
      </c>
    </row>
    <row r="197" spans="1:5" s="4" customFormat="1" ht="18.75" customHeight="1">
      <c r="A197" s="6" t="s">
        <v>182</v>
      </c>
      <c r="B197" s="6" t="s">
        <v>184</v>
      </c>
      <c r="C197" s="36" t="s">
        <v>1541</v>
      </c>
      <c r="D197" s="148">
        <v>1000</v>
      </c>
      <c r="E197" s="98" t="s">
        <v>131</v>
      </c>
    </row>
    <row r="198" spans="1:5" s="4" customFormat="1" ht="18.75" customHeight="1">
      <c r="A198" s="6" t="s">
        <v>182</v>
      </c>
      <c r="B198" s="10" t="s">
        <v>185</v>
      </c>
      <c r="C198" s="36" t="s">
        <v>1542</v>
      </c>
      <c r="D198" s="148">
        <v>5000</v>
      </c>
      <c r="E198" s="98" t="s">
        <v>131</v>
      </c>
    </row>
    <row r="199" spans="1:5" s="4" customFormat="1" ht="18.75" customHeight="1">
      <c r="A199" s="6" t="s">
        <v>182</v>
      </c>
      <c r="B199" s="11" t="s">
        <v>602</v>
      </c>
      <c r="C199" s="36" t="s">
        <v>1543</v>
      </c>
      <c r="D199" s="148">
        <v>400</v>
      </c>
      <c r="E199" s="98" t="s">
        <v>186</v>
      </c>
    </row>
    <row r="200" spans="1:5" s="4" customFormat="1" ht="18.75" customHeight="1">
      <c r="A200" s="6" t="s">
        <v>187</v>
      </c>
      <c r="B200" s="7" t="s">
        <v>188</v>
      </c>
      <c r="C200" s="135" t="s">
        <v>189</v>
      </c>
      <c r="D200" s="148">
        <v>500</v>
      </c>
      <c r="E200" s="98" t="s">
        <v>186</v>
      </c>
    </row>
    <row r="201" spans="1:5" s="4" customFormat="1" ht="18.75" customHeight="1">
      <c r="A201" s="6" t="s">
        <v>187</v>
      </c>
      <c r="B201" s="6" t="s">
        <v>1316</v>
      </c>
      <c r="C201" s="8" t="s">
        <v>190</v>
      </c>
      <c r="D201" s="148">
        <v>750</v>
      </c>
      <c r="E201" s="98" t="s">
        <v>186</v>
      </c>
    </row>
    <row r="202" spans="1:5" s="4" customFormat="1" ht="18.75" customHeight="1">
      <c r="A202" s="6" t="s">
        <v>187</v>
      </c>
      <c r="B202" s="9" t="s">
        <v>1147</v>
      </c>
      <c r="C202" s="18" t="s">
        <v>191</v>
      </c>
      <c r="D202" s="148">
        <v>750</v>
      </c>
      <c r="E202" s="98" t="s">
        <v>186</v>
      </c>
    </row>
    <row r="203" spans="1:5" s="4" customFormat="1" ht="18.75" customHeight="1">
      <c r="A203" s="6" t="s">
        <v>187</v>
      </c>
      <c r="B203" s="10" t="s">
        <v>1310</v>
      </c>
      <c r="C203" s="18" t="s">
        <v>192</v>
      </c>
      <c r="D203" s="148">
        <v>350</v>
      </c>
      <c r="E203" s="98" t="s">
        <v>186</v>
      </c>
    </row>
    <row r="204" spans="1:5" s="4" customFormat="1" ht="18.75" customHeight="1">
      <c r="A204" s="6" t="s">
        <v>1452</v>
      </c>
      <c r="B204" s="6" t="s">
        <v>157</v>
      </c>
      <c r="C204" s="8">
        <v>43762</v>
      </c>
      <c r="D204" s="148">
        <v>10000</v>
      </c>
      <c r="E204" s="98" t="s">
        <v>1453</v>
      </c>
    </row>
    <row r="205" spans="1:5" s="4" customFormat="1" ht="18.75" customHeight="1">
      <c r="A205" s="6" t="s">
        <v>1452</v>
      </c>
      <c r="B205" s="6" t="s">
        <v>657</v>
      </c>
      <c r="C205" s="8">
        <v>43524</v>
      </c>
      <c r="D205" s="148">
        <v>35000</v>
      </c>
      <c r="E205" s="98" t="s">
        <v>1454</v>
      </c>
    </row>
    <row r="206" spans="1:5" s="4" customFormat="1" ht="18.75" customHeight="1">
      <c r="A206" s="6" t="s">
        <v>1452</v>
      </c>
      <c r="B206" s="6" t="s">
        <v>1481</v>
      </c>
      <c r="C206" s="8">
        <v>43657</v>
      </c>
      <c r="D206" s="148">
        <v>1500</v>
      </c>
      <c r="E206" s="98" t="s">
        <v>1455</v>
      </c>
    </row>
    <row r="207" spans="1:5" s="4" customFormat="1" ht="18.75" customHeight="1">
      <c r="A207" s="6" t="s">
        <v>1452</v>
      </c>
      <c r="B207" s="13" t="s">
        <v>661</v>
      </c>
      <c r="C207" s="8">
        <v>43539</v>
      </c>
      <c r="D207" s="148">
        <v>315</v>
      </c>
      <c r="E207" s="98" t="s">
        <v>1456</v>
      </c>
    </row>
    <row r="208" spans="1:5" s="4" customFormat="1" ht="18.75" customHeight="1">
      <c r="A208" s="6" t="s">
        <v>1452</v>
      </c>
      <c r="B208" s="10" t="s">
        <v>661</v>
      </c>
      <c r="C208" s="8">
        <v>43748</v>
      </c>
      <c r="D208" s="148">
        <v>1500</v>
      </c>
      <c r="E208" s="98" t="s">
        <v>1457</v>
      </c>
    </row>
    <row r="209" spans="1:5" s="4" customFormat="1" ht="18.75" customHeight="1">
      <c r="A209" s="6" t="s">
        <v>1452</v>
      </c>
      <c r="B209" s="6" t="s">
        <v>664</v>
      </c>
      <c r="C209" s="8">
        <v>43496</v>
      </c>
      <c r="D209" s="148">
        <v>1000</v>
      </c>
      <c r="E209" s="98" t="s">
        <v>1458</v>
      </c>
    </row>
    <row r="210" spans="1:5" s="4" customFormat="1" ht="18.75" customHeight="1">
      <c r="A210" s="6" t="s">
        <v>1452</v>
      </c>
      <c r="B210" s="6" t="s">
        <v>664</v>
      </c>
      <c r="C210" s="8">
        <v>43524</v>
      </c>
      <c r="D210" s="148">
        <v>1500</v>
      </c>
      <c r="E210" s="98" t="s">
        <v>1459</v>
      </c>
    </row>
    <row r="211" spans="1:5" s="4" customFormat="1" ht="18.75" customHeight="1">
      <c r="A211" s="6" t="s">
        <v>1452</v>
      </c>
      <c r="B211" s="6" t="s">
        <v>664</v>
      </c>
      <c r="C211" s="150" t="s">
        <v>1460</v>
      </c>
      <c r="D211" s="148">
        <v>3500</v>
      </c>
      <c r="E211" s="98" t="s">
        <v>1461</v>
      </c>
    </row>
    <row r="212" spans="1:5" s="4" customFormat="1" ht="18.75" customHeight="1">
      <c r="A212" s="6" t="s">
        <v>1452</v>
      </c>
      <c r="B212" s="6" t="s">
        <v>668</v>
      </c>
      <c r="C212" s="8">
        <v>43797</v>
      </c>
      <c r="D212" s="148">
        <v>1000</v>
      </c>
      <c r="E212" s="98" t="s">
        <v>1462</v>
      </c>
    </row>
    <row r="213" spans="1:5" s="4" customFormat="1" ht="18.75" customHeight="1">
      <c r="A213" s="6" t="s">
        <v>1452</v>
      </c>
      <c r="B213" s="12" t="s">
        <v>671</v>
      </c>
      <c r="C213" s="8">
        <v>43510</v>
      </c>
      <c r="D213" s="148">
        <v>500</v>
      </c>
      <c r="E213" s="98" t="s">
        <v>1463</v>
      </c>
    </row>
    <row r="214" spans="1:5" s="4" customFormat="1" ht="18.75" customHeight="1">
      <c r="A214" s="6" t="s">
        <v>1452</v>
      </c>
      <c r="B214" s="11" t="s">
        <v>673</v>
      </c>
      <c r="C214" s="8">
        <v>43654</v>
      </c>
      <c r="D214" s="148">
        <v>5000</v>
      </c>
      <c r="E214" s="98" t="s">
        <v>1464</v>
      </c>
    </row>
    <row r="215" spans="1:5" s="4" customFormat="1" ht="18.75" customHeight="1">
      <c r="A215" s="6" t="s">
        <v>1452</v>
      </c>
      <c r="B215" s="10" t="s">
        <v>1351</v>
      </c>
      <c r="C215" s="8">
        <v>43594</v>
      </c>
      <c r="D215" s="148">
        <v>2000</v>
      </c>
      <c r="E215" s="98" t="s">
        <v>1465</v>
      </c>
    </row>
    <row r="216" spans="1:5" s="4" customFormat="1" ht="18.75" customHeight="1">
      <c r="A216" s="6" t="s">
        <v>1452</v>
      </c>
      <c r="B216" s="6" t="s">
        <v>676</v>
      </c>
      <c r="C216" s="8">
        <v>43811</v>
      </c>
      <c r="D216" s="148">
        <v>1000</v>
      </c>
      <c r="E216" s="98" t="s">
        <v>1466</v>
      </c>
    </row>
    <row r="217" spans="1:5" s="4" customFormat="1" ht="18.75" customHeight="1">
      <c r="A217" s="6" t="s">
        <v>1452</v>
      </c>
      <c r="B217" s="6" t="s">
        <v>1353</v>
      </c>
      <c r="C217" s="8">
        <v>43622</v>
      </c>
      <c r="D217" s="148">
        <v>1500</v>
      </c>
      <c r="E217" s="98" t="s">
        <v>1467</v>
      </c>
    </row>
    <row r="218" spans="1:5" s="4" customFormat="1" ht="18.75" customHeight="1">
      <c r="A218" s="6" t="s">
        <v>1452</v>
      </c>
      <c r="B218" s="6" t="s">
        <v>686</v>
      </c>
      <c r="C218" s="8">
        <v>43811</v>
      </c>
      <c r="D218" s="148">
        <v>500</v>
      </c>
      <c r="E218" s="98" t="s">
        <v>1468</v>
      </c>
    </row>
    <row r="219" spans="1:5" s="4" customFormat="1" ht="18.75" customHeight="1">
      <c r="A219" s="6" t="s">
        <v>1452</v>
      </c>
      <c r="B219" s="6" t="s">
        <v>1469</v>
      </c>
      <c r="C219" s="8">
        <v>43559</v>
      </c>
      <c r="D219" s="148">
        <v>10000</v>
      </c>
      <c r="E219" s="98" t="s">
        <v>1470</v>
      </c>
    </row>
    <row r="220" spans="1:5" s="4" customFormat="1" ht="18.75" customHeight="1">
      <c r="A220" s="6" t="s">
        <v>1452</v>
      </c>
      <c r="B220" s="6" t="s">
        <v>1471</v>
      </c>
      <c r="C220" s="8">
        <v>43762</v>
      </c>
      <c r="D220" s="148">
        <v>500</v>
      </c>
      <c r="E220" s="98" t="s">
        <v>1472</v>
      </c>
    </row>
    <row r="221" spans="1:5" s="4" customFormat="1" ht="18.75" customHeight="1">
      <c r="A221" s="6" t="s">
        <v>1452</v>
      </c>
      <c r="B221" s="9" t="s">
        <v>1471</v>
      </c>
      <c r="C221" s="8">
        <v>43804</v>
      </c>
      <c r="D221" s="148">
        <v>500</v>
      </c>
      <c r="E221" s="98" t="s">
        <v>1473</v>
      </c>
    </row>
    <row r="222" spans="1:5" s="4" customFormat="1" ht="18.75" customHeight="1">
      <c r="A222" s="6" t="s">
        <v>1452</v>
      </c>
      <c r="B222" s="12" t="s">
        <v>688</v>
      </c>
      <c r="C222" s="8">
        <v>43811</v>
      </c>
      <c r="D222" s="148">
        <v>1000</v>
      </c>
      <c r="E222" s="98" t="s">
        <v>1474</v>
      </c>
    </row>
    <row r="223" spans="1:5" s="4" customFormat="1" ht="18.75" customHeight="1">
      <c r="A223" s="6" t="s">
        <v>1452</v>
      </c>
      <c r="B223" s="6" t="s">
        <v>1573</v>
      </c>
      <c r="C223" s="8">
        <v>43755</v>
      </c>
      <c r="D223" s="148">
        <v>500</v>
      </c>
      <c r="E223" s="98" t="s">
        <v>1475</v>
      </c>
    </row>
    <row r="224" spans="1:5" s="4" customFormat="1" ht="18.75" customHeight="1">
      <c r="A224" s="6" t="s">
        <v>1452</v>
      </c>
      <c r="B224" s="13" t="s">
        <v>1476</v>
      </c>
      <c r="C224" s="8">
        <v>43469</v>
      </c>
      <c r="D224" s="148">
        <v>675</v>
      </c>
      <c r="E224" s="98" t="s">
        <v>1477</v>
      </c>
    </row>
    <row r="225" spans="1:5" s="4" customFormat="1" ht="18.75" customHeight="1">
      <c r="A225" s="6" t="s">
        <v>1452</v>
      </c>
      <c r="B225" s="6" t="s">
        <v>1476</v>
      </c>
      <c r="C225" s="8">
        <v>43797</v>
      </c>
      <c r="D225" s="148">
        <v>1500</v>
      </c>
      <c r="E225" s="98" t="s">
        <v>1478</v>
      </c>
    </row>
    <row r="226" spans="1:5" s="4" customFormat="1" ht="18.75" customHeight="1">
      <c r="A226" s="26" t="s">
        <v>193</v>
      </c>
      <c r="B226" s="26" t="s">
        <v>14</v>
      </c>
      <c r="C226" s="37" t="s">
        <v>194</v>
      </c>
      <c r="D226" s="176">
        <v>8000</v>
      </c>
      <c r="E226" s="102" t="s">
        <v>195</v>
      </c>
    </row>
    <row r="227" spans="1:5" s="4" customFormat="1" ht="18.75" customHeight="1">
      <c r="A227" s="26" t="s">
        <v>193</v>
      </c>
      <c r="B227" s="25" t="s">
        <v>196</v>
      </c>
      <c r="C227" s="38" t="s">
        <v>197</v>
      </c>
      <c r="D227" s="176">
        <v>7500</v>
      </c>
      <c r="E227" s="103" t="s">
        <v>1073</v>
      </c>
    </row>
    <row r="228" spans="1:5" s="4" customFormat="1" ht="18.75" customHeight="1">
      <c r="A228" s="26" t="s">
        <v>193</v>
      </c>
      <c r="B228" s="26" t="s">
        <v>33</v>
      </c>
      <c r="C228" s="23" t="s">
        <v>194</v>
      </c>
      <c r="D228" s="176">
        <v>5000</v>
      </c>
      <c r="E228" s="103" t="s">
        <v>198</v>
      </c>
    </row>
    <row r="229" spans="1:5" s="4" customFormat="1" ht="18.75" customHeight="1">
      <c r="A229" s="26" t="s">
        <v>193</v>
      </c>
      <c r="B229" s="26" t="s">
        <v>199</v>
      </c>
      <c r="C229" s="23" t="s">
        <v>200</v>
      </c>
      <c r="D229" s="177">
        <v>400</v>
      </c>
      <c r="E229" s="103" t="s">
        <v>1319</v>
      </c>
    </row>
    <row r="230" spans="1:5" s="4" customFormat="1" ht="18.75" customHeight="1">
      <c r="A230" s="26" t="s">
        <v>193</v>
      </c>
      <c r="B230" s="26" t="s">
        <v>1355</v>
      </c>
      <c r="C230" s="23" t="s">
        <v>200</v>
      </c>
      <c r="D230" s="177">
        <v>400</v>
      </c>
      <c r="E230" s="103" t="s">
        <v>1320</v>
      </c>
    </row>
    <row r="231" spans="1:5" s="4" customFormat="1" ht="18.75" customHeight="1">
      <c r="A231" s="39" t="s">
        <v>193</v>
      </c>
      <c r="B231" s="40" t="s">
        <v>201</v>
      </c>
      <c r="C231" s="41" t="s">
        <v>202</v>
      </c>
      <c r="D231" s="176">
        <v>1000</v>
      </c>
      <c r="E231" s="103" t="s">
        <v>203</v>
      </c>
    </row>
    <row r="232" spans="1:5" s="4" customFormat="1" ht="18.75" customHeight="1">
      <c r="A232" s="26" t="s">
        <v>193</v>
      </c>
      <c r="B232" s="26" t="s">
        <v>132</v>
      </c>
      <c r="C232" s="37" t="s">
        <v>204</v>
      </c>
      <c r="D232" s="176">
        <v>624.15</v>
      </c>
      <c r="E232" s="102" t="s">
        <v>205</v>
      </c>
    </row>
    <row r="233" spans="1:5" s="4" customFormat="1" ht="18.75" customHeight="1">
      <c r="A233" s="26" t="s">
        <v>193</v>
      </c>
      <c r="B233" s="26" t="s">
        <v>132</v>
      </c>
      <c r="C233" s="37" t="s">
        <v>206</v>
      </c>
      <c r="D233" s="176">
        <v>1000</v>
      </c>
      <c r="E233" s="104" t="s">
        <v>207</v>
      </c>
    </row>
    <row r="234" spans="1:5" s="4" customFormat="1" ht="18.75" customHeight="1">
      <c r="A234" s="26" t="s">
        <v>193</v>
      </c>
      <c r="B234" s="42" t="s">
        <v>208</v>
      </c>
      <c r="C234" s="43" t="s">
        <v>209</v>
      </c>
      <c r="D234" s="177">
        <v>333.33</v>
      </c>
      <c r="E234" s="98" t="s">
        <v>210</v>
      </c>
    </row>
    <row r="235" spans="1:5" s="4" customFormat="1" ht="18.75" customHeight="1">
      <c r="A235" s="26" t="s">
        <v>193</v>
      </c>
      <c r="B235" s="26" t="s">
        <v>211</v>
      </c>
      <c r="C235" s="37" t="s">
        <v>212</v>
      </c>
      <c r="D235" s="177">
        <v>266.67</v>
      </c>
      <c r="E235" s="105" t="s">
        <v>213</v>
      </c>
    </row>
    <row r="236" spans="1:5" s="4" customFormat="1" ht="18.75" customHeight="1">
      <c r="A236" s="26" t="s">
        <v>193</v>
      </c>
      <c r="B236" s="26" t="s">
        <v>1372</v>
      </c>
      <c r="C236" s="37" t="s">
        <v>214</v>
      </c>
      <c r="D236" s="176">
        <v>1000</v>
      </c>
      <c r="E236" s="106" t="s">
        <v>215</v>
      </c>
    </row>
    <row r="237" spans="1:5" s="4" customFormat="1" ht="18.75" customHeight="1">
      <c r="A237" s="26" t="s">
        <v>193</v>
      </c>
      <c r="B237" s="26" t="s">
        <v>1373</v>
      </c>
      <c r="C237" s="38" t="s">
        <v>216</v>
      </c>
      <c r="D237" s="176">
        <v>1000</v>
      </c>
      <c r="E237" s="102" t="s">
        <v>217</v>
      </c>
    </row>
    <row r="238" spans="1:5" s="4" customFormat="1" ht="18.75" customHeight="1">
      <c r="A238" s="26" t="s">
        <v>193</v>
      </c>
      <c r="B238" s="44" t="s">
        <v>218</v>
      </c>
      <c r="C238" s="45" t="s">
        <v>219</v>
      </c>
      <c r="D238" s="177">
        <v>750</v>
      </c>
      <c r="E238" s="107" t="s">
        <v>220</v>
      </c>
    </row>
    <row r="239" spans="1:5" s="4" customFormat="1" ht="18.75" customHeight="1">
      <c r="A239" s="26" t="s">
        <v>193</v>
      </c>
      <c r="B239" s="26" t="s">
        <v>221</v>
      </c>
      <c r="C239" s="46" t="s">
        <v>222</v>
      </c>
      <c r="D239" s="176">
        <v>750</v>
      </c>
      <c r="E239" s="108" t="s">
        <v>223</v>
      </c>
    </row>
    <row r="240" spans="1:5" s="4" customFormat="1" ht="18.75" customHeight="1">
      <c r="A240" s="26" t="s">
        <v>193</v>
      </c>
      <c r="B240" s="26" t="s">
        <v>224</v>
      </c>
      <c r="C240" s="37" t="s">
        <v>212</v>
      </c>
      <c r="D240" s="177">
        <v>266.67</v>
      </c>
      <c r="E240" s="105" t="s">
        <v>225</v>
      </c>
    </row>
    <row r="241" spans="1:7" s="4" customFormat="1" ht="18.75" customHeight="1">
      <c r="A241" s="26" t="s">
        <v>193</v>
      </c>
      <c r="B241" s="25" t="s">
        <v>226</v>
      </c>
      <c r="C241" s="38" t="s">
        <v>227</v>
      </c>
      <c r="D241" s="176">
        <v>750</v>
      </c>
      <c r="E241" s="102" t="s">
        <v>228</v>
      </c>
    </row>
    <row r="242" spans="1:7" s="4" customFormat="1" ht="18.75" customHeight="1">
      <c r="A242" s="116" t="s">
        <v>1075</v>
      </c>
      <c r="B242" s="97" t="s">
        <v>1189</v>
      </c>
      <c r="C242" s="97"/>
      <c r="D242" s="178">
        <v>1848.56</v>
      </c>
      <c r="E242" s="97" t="s">
        <v>1076</v>
      </c>
      <c r="F242" s="120"/>
      <c r="G242" s="120"/>
    </row>
    <row r="243" spans="1:7" s="4" customFormat="1" ht="18.75" customHeight="1">
      <c r="A243" s="116" t="s">
        <v>1075</v>
      </c>
      <c r="B243" s="97" t="s">
        <v>1189</v>
      </c>
      <c r="C243" s="97"/>
      <c r="D243" s="178">
        <v>551.1</v>
      </c>
      <c r="E243" s="97" t="s">
        <v>1321</v>
      </c>
      <c r="F243" s="120"/>
      <c r="G243" s="120"/>
    </row>
    <row r="244" spans="1:7" s="4" customFormat="1" ht="18.75" customHeight="1">
      <c r="A244" s="116" t="s">
        <v>1075</v>
      </c>
      <c r="B244" s="97" t="s">
        <v>1189</v>
      </c>
      <c r="C244" s="97"/>
      <c r="D244" s="178">
        <v>2017</v>
      </c>
      <c r="E244" s="97" t="s">
        <v>1076</v>
      </c>
      <c r="F244" s="120"/>
      <c r="G244" s="120"/>
    </row>
    <row r="245" spans="1:7" s="4" customFormat="1" ht="18.75" customHeight="1">
      <c r="A245" s="116" t="s">
        <v>1075</v>
      </c>
      <c r="B245" s="97" t="s">
        <v>1305</v>
      </c>
      <c r="C245" s="97"/>
      <c r="D245" s="178">
        <v>409.18</v>
      </c>
      <c r="E245" s="97" t="s">
        <v>1076</v>
      </c>
      <c r="F245" s="120"/>
      <c r="G245" s="120"/>
    </row>
    <row r="246" spans="1:7" s="4" customFormat="1" ht="18.75" customHeight="1">
      <c r="A246" s="116" t="s">
        <v>1075</v>
      </c>
      <c r="B246" s="97" t="s">
        <v>1508</v>
      </c>
      <c r="C246" s="97"/>
      <c r="D246" s="178">
        <v>1265.3399999999999</v>
      </c>
      <c r="E246" s="97" t="s">
        <v>1076</v>
      </c>
      <c r="F246" s="120"/>
      <c r="G246" s="120"/>
    </row>
    <row r="247" spans="1:7" s="4" customFormat="1" ht="18.75" customHeight="1">
      <c r="A247" s="116" t="s">
        <v>1075</v>
      </c>
      <c r="B247" s="97" t="s">
        <v>1077</v>
      </c>
      <c r="C247" s="97"/>
      <c r="D247" s="178">
        <v>100</v>
      </c>
      <c r="E247" s="97" t="s">
        <v>1078</v>
      </c>
      <c r="F247" s="120"/>
      <c r="G247" s="120"/>
    </row>
    <row r="248" spans="1:7" s="4" customFormat="1" ht="18.75" customHeight="1">
      <c r="A248" s="116" t="s">
        <v>1075</v>
      </c>
      <c r="B248" s="97" t="s">
        <v>1077</v>
      </c>
      <c r="C248" s="97"/>
      <c r="D248" s="178">
        <v>2510.56</v>
      </c>
      <c r="E248" s="97" t="s">
        <v>1076</v>
      </c>
      <c r="F248" s="120"/>
      <c r="G248" s="120"/>
    </row>
    <row r="249" spans="1:7" s="4" customFormat="1" ht="18.75" customHeight="1">
      <c r="A249" s="116" t="s">
        <v>1075</v>
      </c>
      <c r="B249" s="97" t="s">
        <v>1509</v>
      </c>
      <c r="C249" s="97"/>
      <c r="D249" s="178">
        <v>1509.55</v>
      </c>
      <c r="E249" s="97" t="s">
        <v>1076</v>
      </c>
      <c r="F249" s="120"/>
      <c r="G249" s="120"/>
    </row>
    <row r="250" spans="1:7" s="4" customFormat="1" ht="18.75" customHeight="1">
      <c r="A250" s="116" t="s">
        <v>1075</v>
      </c>
      <c r="B250" s="97" t="s">
        <v>1079</v>
      </c>
      <c r="C250" s="97"/>
      <c r="D250" s="178">
        <v>5000</v>
      </c>
      <c r="E250" s="97" t="s">
        <v>1080</v>
      </c>
      <c r="F250" s="120"/>
      <c r="G250" s="120"/>
    </row>
    <row r="251" spans="1:7" s="4" customFormat="1" ht="18.75" customHeight="1">
      <c r="A251" s="116" t="s">
        <v>1075</v>
      </c>
      <c r="B251" s="97" t="s">
        <v>1081</v>
      </c>
      <c r="C251" s="97"/>
      <c r="D251" s="178">
        <v>1305.25</v>
      </c>
      <c r="E251" s="97" t="s">
        <v>1076</v>
      </c>
      <c r="F251" s="120"/>
      <c r="G251" s="120"/>
    </row>
    <row r="252" spans="1:7" s="4" customFormat="1" ht="18.75" customHeight="1">
      <c r="A252" s="116" t="s">
        <v>1075</v>
      </c>
      <c r="B252" s="118" t="s">
        <v>1081</v>
      </c>
      <c r="C252" s="118"/>
      <c r="D252" s="178">
        <v>1071</v>
      </c>
      <c r="E252" s="97" t="s">
        <v>1076</v>
      </c>
      <c r="F252" s="120"/>
      <c r="G252" s="120"/>
    </row>
    <row r="253" spans="1:7" s="4" customFormat="1" ht="18.75" customHeight="1">
      <c r="A253" s="116" t="s">
        <v>1075</v>
      </c>
      <c r="B253" s="97" t="s">
        <v>1082</v>
      </c>
      <c r="C253" s="97"/>
      <c r="D253" s="178">
        <v>1146.25</v>
      </c>
      <c r="E253" s="97" t="s">
        <v>1076</v>
      </c>
      <c r="F253" s="120"/>
      <c r="G253" s="120"/>
    </row>
    <row r="254" spans="1:7" s="4" customFormat="1" ht="18.75" customHeight="1">
      <c r="A254" s="116" t="s">
        <v>1075</v>
      </c>
      <c r="B254" s="97" t="s">
        <v>1083</v>
      </c>
      <c r="C254" s="97"/>
      <c r="D254" s="178">
        <v>1452.45</v>
      </c>
      <c r="E254" s="97" t="s">
        <v>1076</v>
      </c>
      <c r="F254" s="120"/>
      <c r="G254" s="120"/>
    </row>
    <row r="255" spans="1:7" s="4" customFormat="1" ht="18.75" customHeight="1">
      <c r="A255" s="116" t="s">
        <v>1075</v>
      </c>
      <c r="B255" s="97" t="s">
        <v>1509</v>
      </c>
      <c r="C255" s="97"/>
      <c r="D255" s="178">
        <v>100</v>
      </c>
      <c r="E255" s="97" t="s">
        <v>1078</v>
      </c>
      <c r="F255" s="120"/>
      <c r="G255" s="120"/>
    </row>
    <row r="256" spans="1:7" s="4" customFormat="1" ht="18.75" customHeight="1">
      <c r="A256" s="116" t="s">
        <v>1075</v>
      </c>
      <c r="B256" s="97" t="s">
        <v>1084</v>
      </c>
      <c r="C256" s="97"/>
      <c r="D256" s="178">
        <v>1184.53</v>
      </c>
      <c r="E256" s="97" t="s">
        <v>1076</v>
      </c>
      <c r="F256" s="120"/>
      <c r="G256" s="120"/>
    </row>
    <row r="257" spans="1:7" s="4" customFormat="1" ht="18.75" customHeight="1">
      <c r="A257" s="116" t="s">
        <v>1075</v>
      </c>
      <c r="B257" s="97" t="s">
        <v>1085</v>
      </c>
      <c r="C257" s="97"/>
      <c r="D257" s="178">
        <v>1788.39</v>
      </c>
      <c r="E257" s="97" t="s">
        <v>1076</v>
      </c>
      <c r="F257" s="120"/>
      <c r="G257" s="120"/>
    </row>
    <row r="258" spans="1:7" s="4" customFormat="1" ht="18.75" customHeight="1">
      <c r="A258" s="116" t="s">
        <v>1075</v>
      </c>
      <c r="B258" s="118" t="s">
        <v>1086</v>
      </c>
      <c r="C258" s="118"/>
      <c r="D258" s="178">
        <v>2502.62</v>
      </c>
      <c r="E258" s="97" t="s">
        <v>1087</v>
      </c>
      <c r="F258" s="120"/>
      <c r="G258" s="120"/>
    </row>
    <row r="259" spans="1:7" s="4" customFormat="1" ht="18.75" customHeight="1">
      <c r="A259" s="116" t="s">
        <v>1075</v>
      </c>
      <c r="B259" s="97" t="s">
        <v>1088</v>
      </c>
      <c r="C259" s="97"/>
      <c r="D259" s="178">
        <v>10000</v>
      </c>
      <c r="E259" s="97" t="s">
        <v>1089</v>
      </c>
      <c r="F259" s="120"/>
      <c r="G259" s="120"/>
    </row>
    <row r="260" spans="1:7" s="4" customFormat="1" ht="18.75" customHeight="1">
      <c r="A260" s="116" t="s">
        <v>1075</v>
      </c>
      <c r="B260" s="119" t="s">
        <v>1480</v>
      </c>
      <c r="C260" s="119"/>
      <c r="D260" s="178">
        <v>3759.31</v>
      </c>
      <c r="E260" s="97" t="s">
        <v>1090</v>
      </c>
      <c r="F260" s="120"/>
      <c r="G260" s="120"/>
    </row>
    <row r="261" spans="1:7" s="4" customFormat="1" ht="18.75" customHeight="1">
      <c r="A261" s="116" t="s">
        <v>1075</v>
      </c>
      <c r="B261" s="97" t="s">
        <v>1091</v>
      </c>
      <c r="C261" s="97"/>
      <c r="D261" s="178">
        <v>3882.29</v>
      </c>
      <c r="E261" s="97" t="s">
        <v>1076</v>
      </c>
      <c r="F261" s="120"/>
      <c r="G261" s="120"/>
    </row>
    <row r="262" spans="1:7" s="4" customFormat="1" ht="18.75" customHeight="1">
      <c r="A262" s="116" t="s">
        <v>1075</v>
      </c>
      <c r="B262" s="97" t="s">
        <v>1092</v>
      </c>
      <c r="C262" s="97"/>
      <c r="D262" s="178">
        <v>2080.91</v>
      </c>
      <c r="E262" s="97" t="s">
        <v>1076</v>
      </c>
      <c r="F262" s="120"/>
      <c r="G262" s="120"/>
    </row>
    <row r="263" spans="1:7" s="4" customFormat="1" ht="18.75" customHeight="1">
      <c r="A263" s="116" t="s">
        <v>1075</v>
      </c>
      <c r="B263" s="97" t="s">
        <v>1093</v>
      </c>
      <c r="C263" s="97"/>
      <c r="D263" s="178">
        <v>1939.03</v>
      </c>
      <c r="E263" s="97" t="s">
        <v>1076</v>
      </c>
      <c r="F263" s="120"/>
      <c r="G263" s="120"/>
    </row>
    <row r="264" spans="1:7" s="4" customFormat="1" ht="18.75" customHeight="1">
      <c r="A264" s="116" t="s">
        <v>1075</v>
      </c>
      <c r="B264" s="97" t="s">
        <v>1330</v>
      </c>
      <c r="C264" s="97"/>
      <c r="D264" s="178">
        <v>1110.8</v>
      </c>
      <c r="E264" s="97" t="s">
        <v>1076</v>
      </c>
      <c r="F264" s="120"/>
      <c r="G264" s="120"/>
    </row>
    <row r="265" spans="1:7" s="4" customFormat="1" ht="18.75" customHeight="1">
      <c r="A265" s="116" t="s">
        <v>1075</v>
      </c>
      <c r="B265" s="97" t="s">
        <v>1330</v>
      </c>
      <c r="C265" s="97"/>
      <c r="D265" s="178">
        <v>1487.5</v>
      </c>
      <c r="E265" s="97" t="s">
        <v>1076</v>
      </c>
      <c r="F265" s="120"/>
      <c r="G265" s="120"/>
    </row>
    <row r="266" spans="1:7" s="4" customFormat="1" ht="18.75" customHeight="1">
      <c r="A266" s="116" t="s">
        <v>1075</v>
      </c>
      <c r="B266" s="97" t="s">
        <v>1094</v>
      </c>
      <c r="C266" s="97"/>
      <c r="D266" s="178">
        <v>8500</v>
      </c>
      <c r="E266" s="97" t="s">
        <v>1095</v>
      </c>
      <c r="F266" s="120"/>
      <c r="G266" s="120"/>
    </row>
    <row r="267" spans="1:7" s="4" customFormat="1" ht="18.75" customHeight="1">
      <c r="A267" s="116" t="s">
        <v>1075</v>
      </c>
      <c r="B267" s="97" t="s">
        <v>1094</v>
      </c>
      <c r="C267" s="97"/>
      <c r="D267" s="178">
        <v>1786.91</v>
      </c>
      <c r="E267" s="97" t="s">
        <v>1076</v>
      </c>
      <c r="F267" s="120"/>
      <c r="G267" s="120"/>
    </row>
    <row r="268" spans="1:7" s="4" customFormat="1" ht="18.75" customHeight="1">
      <c r="A268" s="116" t="s">
        <v>1075</v>
      </c>
      <c r="B268" s="97" t="s">
        <v>1096</v>
      </c>
      <c r="C268" s="97"/>
      <c r="D268" s="178">
        <v>30000</v>
      </c>
      <c r="E268" s="97" t="s">
        <v>1097</v>
      </c>
      <c r="F268" s="120"/>
      <c r="G268" s="120"/>
    </row>
    <row r="269" spans="1:7" s="4" customFormat="1" ht="18.75" customHeight="1">
      <c r="A269" s="116" t="s">
        <v>1075</v>
      </c>
      <c r="B269" s="97" t="s">
        <v>1098</v>
      </c>
      <c r="C269" s="97"/>
      <c r="D269" s="178">
        <v>20000</v>
      </c>
      <c r="E269" s="97" t="s">
        <v>1099</v>
      </c>
      <c r="F269" s="120"/>
      <c r="G269" s="120"/>
    </row>
    <row r="270" spans="1:7" s="4" customFormat="1" ht="18.75" customHeight="1">
      <c r="A270" s="116" t="s">
        <v>1075</v>
      </c>
      <c r="B270" s="121" t="s">
        <v>1098</v>
      </c>
      <c r="C270" s="121"/>
      <c r="D270" s="178">
        <v>9695.2999999999993</v>
      </c>
      <c r="E270" s="97" t="s">
        <v>1087</v>
      </c>
      <c r="F270" s="120"/>
      <c r="G270" s="120"/>
    </row>
    <row r="271" spans="1:7" s="4" customFormat="1" ht="18.75" customHeight="1">
      <c r="A271" s="116" t="s">
        <v>1075</v>
      </c>
      <c r="B271" s="97" t="s">
        <v>1098</v>
      </c>
      <c r="C271" s="97"/>
      <c r="D271" s="178">
        <v>884.92</v>
      </c>
      <c r="E271" s="97" t="s">
        <v>1087</v>
      </c>
      <c r="F271" s="120"/>
      <c r="G271" s="120"/>
    </row>
    <row r="272" spans="1:7" s="4" customFormat="1" ht="18.75" customHeight="1">
      <c r="A272" s="116" t="s">
        <v>1075</v>
      </c>
      <c r="B272" s="97" t="s">
        <v>1098</v>
      </c>
      <c r="C272" s="97"/>
      <c r="D272" s="178">
        <v>6965.3</v>
      </c>
      <c r="E272" s="97" t="s">
        <v>1087</v>
      </c>
      <c r="F272" s="120"/>
      <c r="G272" s="120"/>
    </row>
    <row r="273" spans="1:7" s="4" customFormat="1" ht="18.75" customHeight="1">
      <c r="A273" s="116" t="s">
        <v>1075</v>
      </c>
      <c r="B273" s="97" t="s">
        <v>1100</v>
      </c>
      <c r="C273" s="97"/>
      <c r="D273" s="178">
        <v>15000</v>
      </c>
      <c r="E273" s="97" t="s">
        <v>1101</v>
      </c>
      <c r="F273" s="120"/>
      <c r="G273" s="120"/>
    </row>
    <row r="274" spans="1:7" s="4" customFormat="1" ht="18.75" customHeight="1">
      <c r="A274" s="116" t="s">
        <v>1075</v>
      </c>
      <c r="B274" s="97" t="s">
        <v>1102</v>
      </c>
      <c r="C274" s="97"/>
      <c r="D274" s="178">
        <v>35000</v>
      </c>
      <c r="E274" s="97" t="s">
        <v>1103</v>
      </c>
      <c r="F274" s="120"/>
      <c r="G274" s="120"/>
    </row>
    <row r="275" spans="1:7" s="4" customFormat="1" ht="18.75" customHeight="1">
      <c r="A275" s="116" t="s">
        <v>1075</v>
      </c>
      <c r="B275" s="97" t="s">
        <v>1102</v>
      </c>
      <c r="C275" s="97"/>
      <c r="D275" s="178">
        <v>112500</v>
      </c>
      <c r="E275" s="97" t="s">
        <v>1104</v>
      </c>
      <c r="F275" s="120"/>
      <c r="G275" s="120"/>
    </row>
    <row r="276" spans="1:7" s="4" customFormat="1" ht="18.75" customHeight="1">
      <c r="A276" s="116" t="s">
        <v>1075</v>
      </c>
      <c r="B276" s="97" t="s">
        <v>1102</v>
      </c>
      <c r="C276" s="97"/>
      <c r="D276" s="178">
        <v>80000</v>
      </c>
      <c r="E276" s="97" t="s">
        <v>1104</v>
      </c>
      <c r="F276" s="120"/>
      <c r="G276" s="120"/>
    </row>
    <row r="277" spans="1:7" s="4" customFormat="1" ht="18.75" customHeight="1">
      <c r="A277" s="116" t="s">
        <v>1075</v>
      </c>
      <c r="B277" s="97" t="s">
        <v>1105</v>
      </c>
      <c r="C277" s="97"/>
      <c r="D277" s="178">
        <v>8200</v>
      </c>
      <c r="E277" s="97" t="s">
        <v>1106</v>
      </c>
      <c r="F277" s="120"/>
      <c r="G277" s="120"/>
    </row>
    <row r="278" spans="1:7" s="4" customFormat="1" ht="18.75" customHeight="1">
      <c r="A278" s="116" t="s">
        <v>1075</v>
      </c>
      <c r="B278" s="97" t="s">
        <v>1105</v>
      </c>
      <c r="C278" s="97"/>
      <c r="D278" s="178">
        <v>15175</v>
      </c>
      <c r="E278" s="97" t="s">
        <v>1107</v>
      </c>
      <c r="F278" s="120"/>
      <c r="G278" s="120"/>
    </row>
    <row r="279" spans="1:7" s="4" customFormat="1" ht="18.75" customHeight="1">
      <c r="A279" s="116" t="s">
        <v>1075</v>
      </c>
      <c r="B279" s="118" t="s">
        <v>1105</v>
      </c>
      <c r="C279" s="118"/>
      <c r="D279" s="179">
        <v>1904.76</v>
      </c>
      <c r="E279" s="97" t="s">
        <v>1076</v>
      </c>
      <c r="F279" s="120"/>
      <c r="G279" s="120"/>
    </row>
    <row r="280" spans="1:7" s="4" customFormat="1" ht="18.75" customHeight="1">
      <c r="A280" s="116" t="s">
        <v>1075</v>
      </c>
      <c r="B280" s="97" t="s">
        <v>1362</v>
      </c>
      <c r="C280" s="97"/>
      <c r="D280" s="178">
        <v>30000</v>
      </c>
      <c r="E280" s="97" t="s">
        <v>1108</v>
      </c>
      <c r="F280" s="120"/>
      <c r="G280" s="120"/>
    </row>
    <row r="281" spans="1:7" s="4" customFormat="1" ht="18.75" customHeight="1">
      <c r="A281" s="116" t="s">
        <v>1075</v>
      </c>
      <c r="B281" s="97" t="s">
        <v>1362</v>
      </c>
      <c r="C281" s="97"/>
      <c r="D281" s="178">
        <v>20000</v>
      </c>
      <c r="E281" s="97" t="s">
        <v>1109</v>
      </c>
      <c r="F281" s="120"/>
      <c r="G281" s="120"/>
    </row>
    <row r="282" spans="1:7" s="4" customFormat="1" ht="18.75" customHeight="1">
      <c r="A282" s="116" t="s">
        <v>1075</v>
      </c>
      <c r="B282" s="97" t="s">
        <v>1110</v>
      </c>
      <c r="C282" s="97"/>
      <c r="D282" s="178">
        <v>40000</v>
      </c>
      <c r="E282" s="97" t="s">
        <v>1111</v>
      </c>
      <c r="F282" s="120"/>
      <c r="G282" s="120"/>
    </row>
    <row r="283" spans="1:7" s="4" customFormat="1" ht="18.75" customHeight="1">
      <c r="A283" s="116" t="s">
        <v>1075</v>
      </c>
      <c r="B283" s="97" t="s">
        <v>1110</v>
      </c>
      <c r="C283" s="97"/>
      <c r="D283" s="178">
        <v>1428.85</v>
      </c>
      <c r="E283" s="97" t="s">
        <v>1076</v>
      </c>
      <c r="F283" s="120"/>
      <c r="G283" s="120"/>
    </row>
    <row r="284" spans="1:7" s="4" customFormat="1" ht="18.75" customHeight="1">
      <c r="A284" s="116" t="s">
        <v>1075</v>
      </c>
      <c r="B284" s="97" t="s">
        <v>1110</v>
      </c>
      <c r="C284" s="97"/>
      <c r="D284" s="178">
        <v>1903.88</v>
      </c>
      <c r="E284" s="97" t="s">
        <v>1076</v>
      </c>
      <c r="F284" s="120"/>
      <c r="G284" s="120"/>
    </row>
    <row r="285" spans="1:7" s="4" customFormat="1" ht="18.75" customHeight="1">
      <c r="A285" s="116" t="s">
        <v>1075</v>
      </c>
      <c r="B285" s="97" t="s">
        <v>1112</v>
      </c>
      <c r="C285" s="97"/>
      <c r="D285" s="178">
        <v>10000</v>
      </c>
      <c r="E285" s="97" t="s">
        <v>1113</v>
      </c>
      <c r="F285" s="120"/>
      <c r="G285" s="120"/>
    </row>
    <row r="286" spans="1:7" s="4" customFormat="1" ht="18.75" customHeight="1">
      <c r="A286" s="116" t="s">
        <v>1075</v>
      </c>
      <c r="B286" s="119" t="s">
        <v>1364</v>
      </c>
      <c r="C286" s="119"/>
      <c r="D286" s="178">
        <v>1261.8399999999999</v>
      </c>
      <c r="E286" s="97" t="s">
        <v>1076</v>
      </c>
      <c r="F286" s="120"/>
      <c r="G286" s="120"/>
    </row>
    <row r="287" spans="1:7" s="4" customFormat="1" ht="18.75" customHeight="1">
      <c r="A287" s="116" t="s">
        <v>1075</v>
      </c>
      <c r="B287" s="97" t="s">
        <v>636</v>
      </c>
      <c r="C287" s="97"/>
      <c r="D287" s="178">
        <v>1292.1400000000001</v>
      </c>
      <c r="E287" s="97" t="s">
        <v>1076</v>
      </c>
      <c r="F287" s="120"/>
      <c r="G287" s="120"/>
    </row>
    <row r="288" spans="1:7" s="4" customFormat="1" ht="18.75" customHeight="1">
      <c r="A288" s="116" t="s">
        <v>1075</v>
      </c>
      <c r="B288" s="97" t="s">
        <v>636</v>
      </c>
      <c r="C288" s="97"/>
      <c r="D288" s="178">
        <v>300</v>
      </c>
      <c r="E288" s="97" t="s">
        <v>1078</v>
      </c>
      <c r="F288" s="120"/>
      <c r="G288" s="120"/>
    </row>
    <row r="289" spans="1:7" s="4" customFormat="1" ht="18.75" customHeight="1">
      <c r="A289" s="116" t="s">
        <v>1075</v>
      </c>
      <c r="B289" s="97" t="s">
        <v>636</v>
      </c>
      <c r="C289" s="97"/>
      <c r="D289" s="178">
        <v>10580.86</v>
      </c>
      <c r="E289" s="97" t="s">
        <v>1087</v>
      </c>
      <c r="F289" s="120"/>
      <c r="G289" s="120"/>
    </row>
    <row r="290" spans="1:7" s="4" customFormat="1" ht="18.75" customHeight="1">
      <c r="A290" s="116" t="s">
        <v>1075</v>
      </c>
      <c r="B290" s="97" t="s">
        <v>636</v>
      </c>
      <c r="C290" s="97"/>
      <c r="D290" s="178">
        <v>2100</v>
      </c>
      <c r="E290" s="97" t="s">
        <v>1078</v>
      </c>
      <c r="F290" s="120"/>
      <c r="G290" s="120"/>
    </row>
    <row r="291" spans="1:7" s="4" customFormat="1" ht="18.75" customHeight="1">
      <c r="A291" s="116" t="s">
        <v>1075</v>
      </c>
      <c r="B291" s="97" t="s">
        <v>636</v>
      </c>
      <c r="C291" s="97"/>
      <c r="D291" s="178">
        <v>1831.39</v>
      </c>
      <c r="E291" s="97" t="s">
        <v>1087</v>
      </c>
      <c r="F291" s="120"/>
      <c r="G291" s="120"/>
    </row>
    <row r="292" spans="1:7" s="4" customFormat="1" ht="18.75" customHeight="1">
      <c r="A292" s="116" t="s">
        <v>1075</v>
      </c>
      <c r="B292" s="97" t="s">
        <v>636</v>
      </c>
      <c r="C292" s="97"/>
      <c r="D292" s="178">
        <v>401.36</v>
      </c>
      <c r="E292" s="97" t="s">
        <v>1114</v>
      </c>
      <c r="F292" s="120"/>
      <c r="G292" s="120"/>
    </row>
    <row r="293" spans="1:7" s="4" customFormat="1" ht="18.75" customHeight="1">
      <c r="A293" s="116" t="s">
        <v>1075</v>
      </c>
      <c r="B293" s="97" t="s">
        <v>636</v>
      </c>
      <c r="C293" s="97"/>
      <c r="D293" s="178">
        <v>225</v>
      </c>
      <c r="E293" s="97" t="s">
        <v>1115</v>
      </c>
      <c r="F293" s="120"/>
      <c r="G293" s="120"/>
    </row>
    <row r="294" spans="1:7" s="4" customFormat="1" ht="18.75" customHeight="1">
      <c r="A294" s="116" t="s">
        <v>1075</v>
      </c>
      <c r="B294" s="97" t="s">
        <v>636</v>
      </c>
      <c r="C294" s="97"/>
      <c r="D294" s="178">
        <v>1987.63</v>
      </c>
      <c r="E294" s="97" t="s">
        <v>1076</v>
      </c>
      <c r="F294" s="120"/>
      <c r="G294" s="120"/>
    </row>
    <row r="295" spans="1:7" s="4" customFormat="1" ht="18.75" customHeight="1">
      <c r="A295" s="116" t="s">
        <v>1075</v>
      </c>
      <c r="B295" s="97" t="s">
        <v>1365</v>
      </c>
      <c r="C295" s="97"/>
      <c r="D295" s="178">
        <v>550</v>
      </c>
      <c r="E295" s="97" t="s">
        <v>1076</v>
      </c>
      <c r="F295" s="120"/>
      <c r="G295" s="120"/>
    </row>
    <row r="296" spans="1:7" s="4" customFormat="1" ht="18.75" customHeight="1">
      <c r="A296" s="116" t="s">
        <v>1075</v>
      </c>
      <c r="B296" s="97" t="s">
        <v>1116</v>
      </c>
      <c r="C296" s="97"/>
      <c r="D296" s="178">
        <v>100</v>
      </c>
      <c r="E296" s="97" t="s">
        <v>1078</v>
      </c>
      <c r="F296" s="120"/>
      <c r="G296" s="120"/>
    </row>
    <row r="297" spans="1:7" s="4" customFormat="1" ht="18.75" customHeight="1">
      <c r="A297" s="116" t="s">
        <v>1075</v>
      </c>
      <c r="B297" s="97" t="s">
        <v>1116</v>
      </c>
      <c r="C297" s="97"/>
      <c r="D297" s="178">
        <v>1985.24</v>
      </c>
      <c r="E297" s="97" t="s">
        <v>1076</v>
      </c>
      <c r="F297" s="120"/>
      <c r="G297" s="120"/>
    </row>
    <row r="298" spans="1:7" s="4" customFormat="1" ht="18.75" customHeight="1">
      <c r="A298" s="116" t="s">
        <v>1075</v>
      </c>
      <c r="B298" s="97" t="s">
        <v>1117</v>
      </c>
      <c r="C298" s="97"/>
      <c r="D298" s="178">
        <v>10000</v>
      </c>
      <c r="E298" s="97" t="s">
        <v>1099</v>
      </c>
      <c r="F298" s="120"/>
      <c r="G298" s="120"/>
    </row>
    <row r="299" spans="1:7" s="4" customFormat="1" ht="18.75" customHeight="1">
      <c r="A299" s="116" t="s">
        <v>1075</v>
      </c>
      <c r="B299" s="97" t="s">
        <v>1117</v>
      </c>
      <c r="C299" s="97"/>
      <c r="D299" s="178">
        <v>11140.95</v>
      </c>
      <c r="E299" s="97" t="s">
        <v>1087</v>
      </c>
      <c r="F299" s="120"/>
      <c r="G299" s="120"/>
    </row>
    <row r="300" spans="1:7" s="4" customFormat="1" ht="18.75" customHeight="1">
      <c r="A300" s="116" t="s">
        <v>1075</v>
      </c>
      <c r="B300" s="97" t="s">
        <v>1117</v>
      </c>
      <c r="C300" s="97"/>
      <c r="D300" s="178">
        <v>8089.4</v>
      </c>
      <c r="E300" s="97" t="s">
        <v>1087</v>
      </c>
      <c r="F300" s="120"/>
      <c r="G300" s="120"/>
    </row>
    <row r="301" spans="1:7" s="4" customFormat="1" ht="18.75" customHeight="1">
      <c r="A301" s="116" t="s">
        <v>1075</v>
      </c>
      <c r="B301" s="97" t="s">
        <v>1117</v>
      </c>
      <c r="C301" s="97"/>
      <c r="D301" s="178">
        <v>11140.95</v>
      </c>
      <c r="E301" s="97" t="s">
        <v>1087</v>
      </c>
      <c r="F301" s="120"/>
      <c r="G301" s="120"/>
    </row>
    <row r="302" spans="1:7" s="4" customFormat="1" ht="18.75" customHeight="1">
      <c r="A302" s="116" t="s">
        <v>1075</v>
      </c>
      <c r="B302" s="97" t="s">
        <v>1118</v>
      </c>
      <c r="C302" s="97"/>
      <c r="D302" s="178">
        <v>1496.27</v>
      </c>
      <c r="E302" s="97" t="s">
        <v>1076</v>
      </c>
      <c r="F302" s="120"/>
      <c r="G302" s="120"/>
    </row>
    <row r="303" spans="1:7" s="4" customFormat="1" ht="18.75" customHeight="1">
      <c r="A303" s="116" t="s">
        <v>1075</v>
      </c>
      <c r="B303" s="97" t="s">
        <v>1145</v>
      </c>
      <c r="C303" s="97"/>
      <c r="D303" s="178">
        <v>88</v>
      </c>
      <c r="E303" s="97" t="s">
        <v>1078</v>
      </c>
      <c r="F303" s="120"/>
      <c r="G303" s="120"/>
    </row>
    <row r="304" spans="1:7" s="4" customFormat="1" ht="18.75" customHeight="1">
      <c r="A304" s="116" t="s">
        <v>1075</v>
      </c>
      <c r="B304" s="97" t="s">
        <v>1145</v>
      </c>
      <c r="C304" s="97"/>
      <c r="D304" s="178">
        <v>2103</v>
      </c>
      <c r="E304" s="97" t="s">
        <v>1076</v>
      </c>
      <c r="F304" s="120"/>
      <c r="G304" s="120"/>
    </row>
    <row r="305" spans="1:7" s="4" customFormat="1" ht="18.75" customHeight="1">
      <c r="A305" s="116" t="s">
        <v>1075</v>
      </c>
      <c r="B305" s="97" t="s">
        <v>1119</v>
      </c>
      <c r="C305" s="97"/>
      <c r="D305" s="178">
        <v>20000</v>
      </c>
      <c r="E305" s="97" t="s">
        <v>1120</v>
      </c>
      <c r="F305" s="120"/>
      <c r="G305" s="120"/>
    </row>
    <row r="306" spans="1:7" s="4" customFormat="1" ht="18.75" customHeight="1">
      <c r="A306" s="116" t="s">
        <v>1075</v>
      </c>
      <c r="B306" s="97" t="s">
        <v>1121</v>
      </c>
      <c r="C306" s="97"/>
      <c r="D306" s="178">
        <v>65000</v>
      </c>
      <c r="E306" s="97" t="s">
        <v>1122</v>
      </c>
      <c r="F306" s="120"/>
      <c r="G306" s="120"/>
    </row>
    <row r="307" spans="1:7" s="4" customFormat="1" ht="18.75" customHeight="1">
      <c r="A307" s="116" t="s">
        <v>1075</v>
      </c>
      <c r="B307" s="97" t="s">
        <v>1123</v>
      </c>
      <c r="C307" s="97"/>
      <c r="D307" s="178">
        <v>1137.3800000000001</v>
      </c>
      <c r="E307" s="97" t="s">
        <v>1076</v>
      </c>
      <c r="F307" s="120"/>
      <c r="G307" s="120"/>
    </row>
    <row r="308" spans="1:7" s="4" customFormat="1" ht="18.75" customHeight="1">
      <c r="A308" s="116" t="s">
        <v>1075</v>
      </c>
      <c r="B308" s="97" t="s">
        <v>1124</v>
      </c>
      <c r="C308" s="97"/>
      <c r="D308" s="178">
        <v>1200.81</v>
      </c>
      <c r="E308" s="97" t="s">
        <v>1076</v>
      </c>
      <c r="F308" s="120"/>
      <c r="G308" s="120"/>
    </row>
    <row r="309" spans="1:7" s="4" customFormat="1" ht="18.75" customHeight="1">
      <c r="A309" s="116" t="s">
        <v>1075</v>
      </c>
      <c r="B309" s="97" t="s">
        <v>1124</v>
      </c>
      <c r="C309" s="97"/>
      <c r="D309" s="178">
        <v>1750.62</v>
      </c>
      <c r="E309" s="97" t="s">
        <v>1076</v>
      </c>
      <c r="F309" s="120"/>
      <c r="G309" s="120"/>
    </row>
    <row r="310" spans="1:7" s="4" customFormat="1" ht="18.75" customHeight="1">
      <c r="A310" s="116" t="s">
        <v>1075</v>
      </c>
      <c r="B310" s="97" t="s">
        <v>1395</v>
      </c>
      <c r="C310" s="97"/>
      <c r="D310" s="178">
        <v>1843.63</v>
      </c>
      <c r="E310" s="97" t="s">
        <v>1076</v>
      </c>
      <c r="F310" s="120"/>
      <c r="G310" s="120"/>
    </row>
    <row r="311" spans="1:7" s="4" customFormat="1" ht="18.75" customHeight="1">
      <c r="A311" s="116" t="s">
        <v>1075</v>
      </c>
      <c r="B311" s="97" t="s">
        <v>1125</v>
      </c>
      <c r="C311" s="97"/>
      <c r="D311" s="178">
        <v>2805.6</v>
      </c>
      <c r="E311" s="97" t="s">
        <v>1076</v>
      </c>
      <c r="F311" s="120"/>
      <c r="G311" s="120"/>
    </row>
    <row r="312" spans="1:7" s="4" customFormat="1" ht="18.75" customHeight="1">
      <c r="A312" s="116" t="s">
        <v>1075</v>
      </c>
      <c r="B312" s="97" t="s">
        <v>1126</v>
      </c>
      <c r="C312" s="97"/>
      <c r="D312" s="178">
        <v>26925</v>
      </c>
      <c r="E312" s="97" t="s">
        <v>1127</v>
      </c>
      <c r="F312" s="120"/>
      <c r="G312" s="120"/>
    </row>
    <row r="313" spans="1:7" s="4" customFormat="1" ht="18.75" customHeight="1">
      <c r="A313" s="116" t="s">
        <v>1075</v>
      </c>
      <c r="B313" s="97" t="s">
        <v>959</v>
      </c>
      <c r="C313" s="97"/>
      <c r="D313" s="178">
        <v>515.6</v>
      </c>
      <c r="E313" s="97" t="s">
        <v>1076</v>
      </c>
      <c r="F313" s="120"/>
      <c r="G313" s="120"/>
    </row>
    <row r="314" spans="1:7" s="4" customFormat="1" ht="18.75" customHeight="1">
      <c r="A314" s="116" t="s">
        <v>1075</v>
      </c>
      <c r="B314" s="97" t="s">
        <v>959</v>
      </c>
      <c r="C314" s="97"/>
      <c r="D314" s="178">
        <v>1418.2</v>
      </c>
      <c r="E314" s="97" t="s">
        <v>1076</v>
      </c>
      <c r="F314" s="120"/>
      <c r="G314" s="120"/>
    </row>
    <row r="315" spans="1:7" s="4" customFormat="1" ht="18.75" customHeight="1">
      <c r="A315" s="116" t="s">
        <v>1075</v>
      </c>
      <c r="B315" s="97" t="s">
        <v>1128</v>
      </c>
      <c r="C315" s="97"/>
      <c r="D315" s="178">
        <v>25000</v>
      </c>
      <c r="E315" s="97" t="s">
        <v>1080</v>
      </c>
      <c r="F315" s="120"/>
      <c r="G315" s="120"/>
    </row>
    <row r="316" spans="1:7" s="4" customFormat="1" ht="18.75" customHeight="1">
      <c r="A316" s="116" t="s">
        <v>1075</v>
      </c>
      <c r="B316" s="97" t="s">
        <v>1129</v>
      </c>
      <c r="C316" s="97"/>
      <c r="D316" s="178">
        <v>2089.34</v>
      </c>
      <c r="E316" s="97" t="s">
        <v>1076</v>
      </c>
      <c r="F316" s="120"/>
      <c r="G316" s="120"/>
    </row>
    <row r="317" spans="1:7" s="4" customFormat="1" ht="18.75" customHeight="1">
      <c r="A317" s="116" t="s">
        <v>1075</v>
      </c>
      <c r="B317" s="118" t="s">
        <v>1130</v>
      </c>
      <c r="C317" s="118"/>
      <c r="D317" s="178">
        <v>1586.79</v>
      </c>
      <c r="E317" s="97" t="s">
        <v>1076</v>
      </c>
      <c r="F317" s="120"/>
      <c r="G317" s="120"/>
    </row>
    <row r="318" spans="1:7" s="4" customFormat="1" ht="18.75" customHeight="1">
      <c r="A318" s="116" t="s">
        <v>1075</v>
      </c>
      <c r="B318" s="118" t="s">
        <v>1306</v>
      </c>
      <c r="C318" s="118"/>
      <c r="D318" s="178">
        <v>1125.3399999999999</v>
      </c>
      <c r="E318" s="97" t="s">
        <v>1076</v>
      </c>
      <c r="F318" s="120"/>
      <c r="G318" s="120"/>
    </row>
    <row r="319" spans="1:7" s="4" customFormat="1" ht="18.75" customHeight="1">
      <c r="A319" s="116" t="s">
        <v>1075</v>
      </c>
      <c r="B319" s="118" t="s">
        <v>1307</v>
      </c>
      <c r="C319" s="118"/>
      <c r="D319" s="178">
        <v>1589.74</v>
      </c>
      <c r="E319" s="97" t="s">
        <v>1076</v>
      </c>
      <c r="F319" s="120"/>
      <c r="G319" s="120"/>
    </row>
    <row r="320" spans="1:7" s="4" customFormat="1" ht="18.75" customHeight="1">
      <c r="A320" s="116" t="s">
        <v>1075</v>
      </c>
      <c r="B320" s="97" t="s">
        <v>714</v>
      </c>
      <c r="C320" s="97"/>
      <c r="D320" s="178">
        <v>20000</v>
      </c>
      <c r="E320" s="97" t="s">
        <v>1131</v>
      </c>
      <c r="F320" s="120"/>
      <c r="G320" s="120"/>
    </row>
    <row r="321" spans="1:7" s="4" customFormat="1" ht="18.75" customHeight="1">
      <c r="A321" s="116" t="s">
        <v>1075</v>
      </c>
      <c r="B321" s="97" t="s">
        <v>1132</v>
      </c>
      <c r="C321" s="97"/>
      <c r="D321" s="178">
        <v>1305.24</v>
      </c>
      <c r="E321" s="97" t="s">
        <v>1087</v>
      </c>
      <c r="F321" s="120"/>
      <c r="G321" s="120"/>
    </row>
    <row r="322" spans="1:7" s="4" customFormat="1" ht="18.75" customHeight="1">
      <c r="A322" s="116" t="s">
        <v>1075</v>
      </c>
      <c r="B322" s="97" t="s">
        <v>1374</v>
      </c>
      <c r="C322" s="97"/>
      <c r="D322" s="178">
        <v>1417.21</v>
      </c>
      <c r="E322" s="97" t="s">
        <v>1076</v>
      </c>
      <c r="F322" s="120"/>
      <c r="G322" s="120"/>
    </row>
    <row r="323" spans="1:7" s="4" customFormat="1" ht="18.75" customHeight="1">
      <c r="A323" s="116" t="s">
        <v>1075</v>
      </c>
      <c r="B323" s="97" t="s">
        <v>1374</v>
      </c>
      <c r="C323" s="97"/>
      <c r="D323" s="178">
        <v>1049.92</v>
      </c>
      <c r="E323" s="97" t="s">
        <v>1076</v>
      </c>
      <c r="F323" s="120"/>
      <c r="G323" s="120"/>
    </row>
    <row r="324" spans="1:7" s="4" customFormat="1" ht="18.75" customHeight="1">
      <c r="A324" s="116" t="s">
        <v>1075</v>
      </c>
      <c r="B324" s="97" t="s">
        <v>1133</v>
      </c>
      <c r="C324" s="97"/>
      <c r="D324" s="178">
        <v>1719.57</v>
      </c>
      <c r="E324" s="97" t="s">
        <v>1076</v>
      </c>
      <c r="F324" s="120"/>
      <c r="G324" s="120"/>
    </row>
    <row r="325" spans="1:7" s="4" customFormat="1" ht="18.75" customHeight="1">
      <c r="A325" s="116" t="s">
        <v>1075</v>
      </c>
      <c r="B325" s="97" t="s">
        <v>1133</v>
      </c>
      <c r="C325" s="97"/>
      <c r="D325" s="178">
        <v>2897.42</v>
      </c>
      <c r="E325" s="97" t="s">
        <v>1076</v>
      </c>
      <c r="F325" s="120"/>
      <c r="G325" s="120"/>
    </row>
    <row r="326" spans="1:7" s="4" customFormat="1" ht="18.75" customHeight="1">
      <c r="A326" s="116" t="s">
        <v>1075</v>
      </c>
      <c r="B326" s="97" t="s">
        <v>1134</v>
      </c>
      <c r="C326" s="97"/>
      <c r="D326" s="178">
        <v>30000</v>
      </c>
      <c r="E326" s="97" t="s">
        <v>1135</v>
      </c>
      <c r="F326" s="120"/>
      <c r="G326" s="120"/>
    </row>
    <row r="327" spans="1:7" s="4" customFormat="1" ht="18.75" customHeight="1">
      <c r="A327" s="116" t="s">
        <v>1075</v>
      </c>
      <c r="B327" s="97" t="s">
        <v>1136</v>
      </c>
      <c r="C327" s="97"/>
      <c r="D327" s="178">
        <v>100</v>
      </c>
      <c r="E327" s="97" t="s">
        <v>1078</v>
      </c>
      <c r="F327" s="120"/>
      <c r="G327" s="120"/>
    </row>
    <row r="328" spans="1:7" s="4" customFormat="1" ht="18.75" customHeight="1">
      <c r="A328" s="116" t="s">
        <v>1075</v>
      </c>
      <c r="B328" s="97" t="s">
        <v>1136</v>
      </c>
      <c r="C328" s="97"/>
      <c r="D328" s="178">
        <v>2876.53</v>
      </c>
      <c r="E328" s="97" t="s">
        <v>1076</v>
      </c>
      <c r="F328" s="120"/>
      <c r="G328" s="120"/>
    </row>
    <row r="329" spans="1:7" s="4" customFormat="1" ht="18.75" customHeight="1">
      <c r="A329" s="116" t="s">
        <v>1075</v>
      </c>
      <c r="B329" s="97" t="s">
        <v>1136</v>
      </c>
      <c r="C329" s="97"/>
      <c r="D329" s="178">
        <v>1050.23</v>
      </c>
      <c r="E329" s="97" t="s">
        <v>1076</v>
      </c>
      <c r="F329" s="120"/>
      <c r="G329" s="120"/>
    </row>
    <row r="330" spans="1:7" s="4" customFormat="1" ht="18.75" customHeight="1">
      <c r="A330" s="116" t="s">
        <v>1075</v>
      </c>
      <c r="B330" s="97" t="s">
        <v>1137</v>
      </c>
      <c r="C330" s="97"/>
      <c r="D330" s="178">
        <v>200</v>
      </c>
      <c r="E330" s="97" t="s">
        <v>1115</v>
      </c>
      <c r="F330" s="120"/>
      <c r="G330" s="120"/>
    </row>
    <row r="331" spans="1:7" s="4" customFormat="1" ht="18.75" customHeight="1">
      <c r="A331" s="116" t="s">
        <v>1075</v>
      </c>
      <c r="B331" s="97" t="s">
        <v>1380</v>
      </c>
      <c r="C331" s="97"/>
      <c r="D331" s="178">
        <v>85</v>
      </c>
      <c r="E331" s="97" t="s">
        <v>1078</v>
      </c>
      <c r="F331" s="120"/>
      <c r="G331" s="120"/>
    </row>
    <row r="332" spans="1:7" s="4" customFormat="1" ht="18.75" customHeight="1">
      <c r="A332" s="116" t="s">
        <v>1075</v>
      </c>
      <c r="B332" s="97" t="s">
        <v>1380</v>
      </c>
      <c r="C332" s="97"/>
      <c r="D332" s="178">
        <v>1169.21</v>
      </c>
      <c r="E332" s="97" t="s">
        <v>1076</v>
      </c>
      <c r="F332" s="120"/>
      <c r="G332" s="120"/>
    </row>
    <row r="333" spans="1:7" s="4" customFormat="1" ht="18.75" customHeight="1">
      <c r="A333" s="116" t="s">
        <v>1075</v>
      </c>
      <c r="B333" s="97" t="s">
        <v>640</v>
      </c>
      <c r="C333" s="97"/>
      <c r="D333" s="178">
        <v>99512</v>
      </c>
      <c r="E333" s="97" t="s">
        <v>1138</v>
      </c>
      <c r="F333" s="120"/>
      <c r="G333" s="120"/>
    </row>
    <row r="334" spans="1:7" s="4" customFormat="1" ht="18.75" customHeight="1">
      <c r="A334" s="116" t="s">
        <v>1075</v>
      </c>
      <c r="B334" s="97" t="s">
        <v>1139</v>
      </c>
      <c r="C334" s="97"/>
      <c r="D334" s="178">
        <v>831.85</v>
      </c>
      <c r="E334" s="97" t="s">
        <v>1076</v>
      </c>
      <c r="F334" s="120"/>
      <c r="G334" s="120"/>
    </row>
    <row r="335" spans="1:7" s="4" customFormat="1" ht="18.75" customHeight="1">
      <c r="A335" s="116" t="s">
        <v>1075</v>
      </c>
      <c r="B335" s="97" t="s">
        <v>1140</v>
      </c>
      <c r="C335" s="97"/>
      <c r="D335" s="178">
        <v>25000</v>
      </c>
      <c r="E335" s="97" t="s">
        <v>1141</v>
      </c>
      <c r="F335" s="120"/>
      <c r="G335" s="120"/>
    </row>
    <row r="336" spans="1:7" s="4" customFormat="1" ht="18.75" customHeight="1">
      <c r="A336" s="116" t="s">
        <v>1075</v>
      </c>
      <c r="B336" s="97" t="s">
        <v>1142</v>
      </c>
      <c r="C336" s="97"/>
      <c r="D336" s="178">
        <v>223294.03</v>
      </c>
      <c r="E336" s="97" t="s">
        <v>1143</v>
      </c>
      <c r="F336" s="120"/>
      <c r="G336" s="120"/>
    </row>
    <row r="337" spans="1:7" s="4" customFormat="1" ht="18.75" customHeight="1">
      <c r="A337" s="116" t="s">
        <v>1075</v>
      </c>
      <c r="B337" s="97" t="s">
        <v>1142</v>
      </c>
      <c r="C337" s="97"/>
      <c r="D337" s="178">
        <v>22468.48</v>
      </c>
      <c r="E337" s="97" t="s">
        <v>1144</v>
      </c>
      <c r="F337" s="120"/>
      <c r="G337" s="120"/>
    </row>
    <row r="338" spans="1:7" s="4" customFormat="1" ht="18.75" customHeight="1">
      <c r="A338" s="6" t="s">
        <v>1536</v>
      </c>
      <c r="B338" s="47" t="s">
        <v>1529</v>
      </c>
      <c r="C338" s="48">
        <v>43732</v>
      </c>
      <c r="D338" s="180">
        <v>250</v>
      </c>
      <c r="E338" s="47" t="s">
        <v>1530</v>
      </c>
    </row>
    <row r="339" spans="1:7" s="4" customFormat="1" ht="18.75" customHeight="1">
      <c r="A339" s="6" t="s">
        <v>1536</v>
      </c>
      <c r="B339" s="49" t="s">
        <v>14</v>
      </c>
      <c r="C339" s="50">
        <v>43489</v>
      </c>
      <c r="D339" s="181">
        <v>6000</v>
      </c>
      <c r="E339" s="109" t="s">
        <v>131</v>
      </c>
    </row>
    <row r="340" spans="1:7" s="4" customFormat="1" ht="18.75" customHeight="1">
      <c r="A340" s="6" t="s">
        <v>1536</v>
      </c>
      <c r="B340" s="47" t="s">
        <v>744</v>
      </c>
      <c r="C340" s="48">
        <v>43490</v>
      </c>
      <c r="D340" s="180">
        <v>4500</v>
      </c>
      <c r="E340" s="47" t="s">
        <v>158</v>
      </c>
    </row>
    <row r="341" spans="1:7" s="4" customFormat="1" ht="18.75" customHeight="1">
      <c r="A341" s="6" t="s">
        <v>1536</v>
      </c>
      <c r="B341" s="49" t="s">
        <v>1528</v>
      </c>
      <c r="C341" s="50">
        <v>43493</v>
      </c>
      <c r="D341" s="181">
        <v>2500</v>
      </c>
      <c r="E341" s="109" t="s">
        <v>229</v>
      </c>
    </row>
    <row r="342" spans="1:7" s="4" customFormat="1" ht="18.75" customHeight="1">
      <c r="A342" s="6" t="s">
        <v>1536</v>
      </c>
      <c r="B342" s="51" t="s">
        <v>1389</v>
      </c>
      <c r="C342" s="50">
        <v>43732</v>
      </c>
      <c r="D342" s="181">
        <v>20000</v>
      </c>
      <c r="E342" s="109" t="s">
        <v>230</v>
      </c>
    </row>
    <row r="343" spans="1:7" s="4" customFormat="1" ht="18.75" customHeight="1">
      <c r="A343" s="6" t="s">
        <v>1536</v>
      </c>
      <c r="B343" s="73" t="s">
        <v>1389</v>
      </c>
      <c r="C343" s="50">
        <v>43657</v>
      </c>
      <c r="D343" s="181">
        <v>2000</v>
      </c>
      <c r="E343" s="109" t="s">
        <v>158</v>
      </c>
    </row>
    <row r="344" spans="1:7" s="4" customFormat="1" ht="32.25" customHeight="1">
      <c r="A344" s="6" t="s">
        <v>1536</v>
      </c>
      <c r="B344" s="49" t="s">
        <v>1520</v>
      </c>
      <c r="C344" s="50">
        <v>43487</v>
      </c>
      <c r="D344" s="181">
        <v>5000</v>
      </c>
      <c r="E344" s="109" t="s">
        <v>1531</v>
      </c>
    </row>
    <row r="345" spans="1:7" s="4" customFormat="1" ht="18.75" customHeight="1">
      <c r="A345" s="6" t="s">
        <v>1536</v>
      </c>
      <c r="B345" s="49" t="s">
        <v>1521</v>
      </c>
      <c r="C345" s="50">
        <v>43641</v>
      </c>
      <c r="D345" s="181">
        <v>800</v>
      </c>
      <c r="E345" s="109" t="s">
        <v>131</v>
      </c>
    </row>
    <row r="346" spans="1:7" s="4" customFormat="1" ht="18.75" customHeight="1">
      <c r="A346" s="6" t="s">
        <v>1536</v>
      </c>
      <c r="B346" s="52" t="s">
        <v>1370</v>
      </c>
      <c r="C346" s="53" t="s">
        <v>231</v>
      </c>
      <c r="D346" s="182">
        <v>2000</v>
      </c>
      <c r="E346" s="110" t="s">
        <v>131</v>
      </c>
    </row>
    <row r="347" spans="1:7" s="4" customFormat="1" ht="18.75" customHeight="1">
      <c r="A347" s="6" t="s">
        <v>1536</v>
      </c>
      <c r="B347" s="54" t="s">
        <v>1522</v>
      </c>
      <c r="C347" s="55">
        <v>43780</v>
      </c>
      <c r="D347" s="183">
        <v>1500</v>
      </c>
      <c r="E347" s="54" t="s">
        <v>1532</v>
      </c>
    </row>
    <row r="348" spans="1:7" s="4" customFormat="1" ht="18.75" customHeight="1">
      <c r="A348" s="6" t="s">
        <v>1536</v>
      </c>
      <c r="B348" s="54" t="s">
        <v>959</v>
      </c>
      <c r="C348" s="55">
        <v>43467</v>
      </c>
      <c r="D348" s="183">
        <v>5000</v>
      </c>
      <c r="E348" s="54" t="s">
        <v>158</v>
      </c>
    </row>
    <row r="349" spans="1:7" s="4" customFormat="1" ht="18.75" customHeight="1">
      <c r="A349" s="6" t="s">
        <v>1536</v>
      </c>
      <c r="B349" s="54" t="s">
        <v>959</v>
      </c>
      <c r="C349" s="55">
        <v>43559</v>
      </c>
      <c r="D349" s="183">
        <v>15000</v>
      </c>
      <c r="E349" s="54" t="s">
        <v>1533</v>
      </c>
    </row>
    <row r="350" spans="1:7" s="4" customFormat="1" ht="18.75" customHeight="1">
      <c r="A350" s="6" t="s">
        <v>1536</v>
      </c>
      <c r="B350" s="6" t="s">
        <v>1527</v>
      </c>
      <c r="C350" s="8">
        <v>43769</v>
      </c>
      <c r="D350" s="148">
        <v>1200</v>
      </c>
      <c r="E350" s="98" t="s">
        <v>131</v>
      </c>
    </row>
    <row r="351" spans="1:7" s="4" customFormat="1" ht="18.75" customHeight="1">
      <c r="A351" s="6" t="s">
        <v>1536</v>
      </c>
      <c r="B351" s="54" t="s">
        <v>1526</v>
      </c>
      <c r="C351" s="55">
        <v>43476</v>
      </c>
      <c r="D351" s="183">
        <v>2000</v>
      </c>
      <c r="E351" s="54" t="s">
        <v>131</v>
      </c>
    </row>
    <row r="352" spans="1:7" s="4" customFormat="1" ht="18.75" customHeight="1">
      <c r="A352" s="6" t="s">
        <v>1536</v>
      </c>
      <c r="B352" s="54" t="s">
        <v>1525</v>
      </c>
      <c r="C352" s="55">
        <v>43490</v>
      </c>
      <c r="D352" s="183">
        <v>8000</v>
      </c>
      <c r="E352" s="54" t="s">
        <v>158</v>
      </c>
    </row>
    <row r="353" spans="1:5" s="4" customFormat="1" ht="18.75" customHeight="1">
      <c r="A353" s="6" t="s">
        <v>1536</v>
      </c>
      <c r="B353" s="54" t="s">
        <v>1525</v>
      </c>
      <c r="C353" s="55">
        <v>43539</v>
      </c>
      <c r="D353" s="183">
        <v>80</v>
      </c>
      <c r="E353" s="54" t="s">
        <v>1396</v>
      </c>
    </row>
    <row r="354" spans="1:5" s="4" customFormat="1" ht="18.75" customHeight="1">
      <c r="A354" s="6" t="s">
        <v>1536</v>
      </c>
      <c r="B354" s="54" t="s">
        <v>714</v>
      </c>
      <c r="C354" s="55">
        <v>43612</v>
      </c>
      <c r="D354" s="183">
        <v>1250</v>
      </c>
      <c r="E354" s="54" t="s">
        <v>131</v>
      </c>
    </row>
    <row r="355" spans="1:5" s="4" customFormat="1" ht="18.75" customHeight="1">
      <c r="A355" s="6" t="s">
        <v>1536</v>
      </c>
      <c r="B355" s="6" t="s">
        <v>1524</v>
      </c>
      <c r="C355" s="8">
        <v>43538</v>
      </c>
      <c r="D355" s="148">
        <v>500</v>
      </c>
      <c r="E355" s="98" t="s">
        <v>131</v>
      </c>
    </row>
    <row r="356" spans="1:5" s="4" customFormat="1" ht="18.75" customHeight="1">
      <c r="A356" s="6" t="s">
        <v>1536</v>
      </c>
      <c r="B356" s="54" t="s">
        <v>1354</v>
      </c>
      <c r="C356" s="55">
        <v>43708</v>
      </c>
      <c r="D356" s="183">
        <v>500</v>
      </c>
      <c r="E356" s="54" t="s">
        <v>1534</v>
      </c>
    </row>
    <row r="357" spans="1:5" s="4" customFormat="1" ht="18" customHeight="1">
      <c r="A357" s="6" t="s">
        <v>1536</v>
      </c>
      <c r="B357" s="6" t="s">
        <v>1523</v>
      </c>
      <c r="C357" s="8">
        <v>43676</v>
      </c>
      <c r="D357" s="148">
        <v>1000</v>
      </c>
      <c r="E357" s="98" t="s">
        <v>131</v>
      </c>
    </row>
    <row r="358" spans="1:5" s="4" customFormat="1" ht="18" customHeight="1">
      <c r="A358" s="56" t="s">
        <v>232</v>
      </c>
      <c r="B358" s="57" t="s">
        <v>233</v>
      </c>
      <c r="C358" s="58"/>
      <c r="D358" s="184">
        <v>1000</v>
      </c>
      <c r="E358" s="111" t="s">
        <v>234</v>
      </c>
    </row>
    <row r="359" spans="1:5" s="4" customFormat="1" ht="18" customHeight="1">
      <c r="A359" s="56" t="s">
        <v>232</v>
      </c>
      <c r="B359" s="59" t="s">
        <v>1555</v>
      </c>
      <c r="C359" s="58"/>
      <c r="D359" s="185">
        <v>1600</v>
      </c>
      <c r="E359" s="11" t="s">
        <v>235</v>
      </c>
    </row>
    <row r="360" spans="1:5" s="4" customFormat="1" ht="18" customHeight="1">
      <c r="A360" s="56" t="s">
        <v>232</v>
      </c>
      <c r="B360" s="59" t="s">
        <v>14</v>
      </c>
      <c r="C360" s="58"/>
      <c r="D360" s="186">
        <v>6000</v>
      </c>
      <c r="E360" s="11" t="s">
        <v>236</v>
      </c>
    </row>
    <row r="361" spans="1:5" s="4" customFormat="1" ht="18" customHeight="1">
      <c r="A361" s="56" t="s">
        <v>232</v>
      </c>
      <c r="B361" s="60" t="s">
        <v>237</v>
      </c>
      <c r="C361" s="58"/>
      <c r="D361" s="185">
        <v>15000</v>
      </c>
      <c r="E361" s="11" t="s">
        <v>238</v>
      </c>
    </row>
    <row r="362" spans="1:5" s="4" customFormat="1" ht="18" customHeight="1">
      <c r="A362" s="56" t="s">
        <v>232</v>
      </c>
      <c r="B362" s="59" t="s">
        <v>679</v>
      </c>
      <c r="C362" s="58"/>
      <c r="D362" s="185">
        <v>1000</v>
      </c>
      <c r="E362" s="11" t="s">
        <v>239</v>
      </c>
    </row>
    <row r="363" spans="1:5" s="4" customFormat="1" ht="18.75" customHeight="1">
      <c r="A363" s="56" t="s">
        <v>232</v>
      </c>
      <c r="B363" s="59" t="s">
        <v>657</v>
      </c>
      <c r="C363" s="58"/>
      <c r="D363" s="185">
        <v>5000</v>
      </c>
      <c r="E363" s="11" t="s">
        <v>240</v>
      </c>
    </row>
    <row r="364" spans="1:5" s="4" customFormat="1" ht="18.75" customHeight="1">
      <c r="A364" s="56" t="s">
        <v>232</v>
      </c>
      <c r="B364" s="59" t="s">
        <v>56</v>
      </c>
      <c r="C364" s="58"/>
      <c r="D364" s="185">
        <v>5000</v>
      </c>
      <c r="E364" s="11" t="s">
        <v>241</v>
      </c>
    </row>
    <row r="365" spans="1:5" s="4" customFormat="1" ht="18.75" customHeight="1">
      <c r="A365" s="56" t="s">
        <v>232</v>
      </c>
      <c r="B365" s="59" t="s">
        <v>56</v>
      </c>
      <c r="C365" s="58"/>
      <c r="D365" s="185">
        <v>2000</v>
      </c>
      <c r="E365" s="11" t="s">
        <v>236</v>
      </c>
    </row>
    <row r="366" spans="1:5" s="4" customFormat="1" ht="18.75" customHeight="1">
      <c r="A366" s="56" t="s">
        <v>232</v>
      </c>
      <c r="B366" s="59" t="s">
        <v>70</v>
      </c>
      <c r="C366" s="58"/>
      <c r="D366" s="185">
        <v>1060</v>
      </c>
      <c r="E366" s="11" t="s">
        <v>242</v>
      </c>
    </row>
    <row r="367" spans="1:5" s="4" customFormat="1" ht="18.75" customHeight="1">
      <c r="A367" s="56" t="s">
        <v>232</v>
      </c>
      <c r="B367" s="59" t="s">
        <v>70</v>
      </c>
      <c r="C367" s="58"/>
      <c r="D367" s="185">
        <v>7000</v>
      </c>
      <c r="E367" s="11" t="s">
        <v>236</v>
      </c>
    </row>
    <row r="368" spans="1:5" s="4" customFormat="1" ht="18.75" customHeight="1">
      <c r="A368" s="56" t="s">
        <v>232</v>
      </c>
      <c r="B368" s="59" t="s">
        <v>243</v>
      </c>
      <c r="C368" s="58"/>
      <c r="D368" s="185">
        <v>1000</v>
      </c>
      <c r="E368" s="11" t="s">
        <v>244</v>
      </c>
    </row>
    <row r="369" spans="1:5" s="4" customFormat="1" ht="18.75" customHeight="1">
      <c r="A369" s="56" t="s">
        <v>232</v>
      </c>
      <c r="B369" s="59" t="s">
        <v>889</v>
      </c>
      <c r="C369" s="58"/>
      <c r="D369" s="185">
        <v>1000</v>
      </c>
      <c r="E369" s="11" t="s">
        <v>245</v>
      </c>
    </row>
    <row r="370" spans="1:5" s="4" customFormat="1" ht="18.75" customHeight="1">
      <c r="A370" s="56" t="s">
        <v>232</v>
      </c>
      <c r="B370" s="59" t="s">
        <v>246</v>
      </c>
      <c r="C370" s="58"/>
      <c r="D370" s="185">
        <v>6000</v>
      </c>
      <c r="E370" s="11" t="s">
        <v>247</v>
      </c>
    </row>
    <row r="371" spans="1:5" s="4" customFormat="1" ht="18.75" customHeight="1">
      <c r="A371" s="56" t="s">
        <v>232</v>
      </c>
      <c r="B371" s="59" t="s">
        <v>248</v>
      </c>
      <c r="C371" s="58"/>
      <c r="D371" s="185">
        <v>1000</v>
      </c>
      <c r="E371" s="11" t="s">
        <v>249</v>
      </c>
    </row>
    <row r="372" spans="1:5" s="4" customFormat="1" ht="18.75" customHeight="1">
      <c r="A372" s="56" t="s">
        <v>232</v>
      </c>
      <c r="B372" s="59" t="s">
        <v>1391</v>
      </c>
      <c r="C372" s="58"/>
      <c r="D372" s="185">
        <v>1000</v>
      </c>
      <c r="E372" s="11" t="s">
        <v>250</v>
      </c>
    </row>
    <row r="373" spans="1:5" s="4" customFormat="1" ht="18.75" customHeight="1">
      <c r="A373" s="56" t="s">
        <v>232</v>
      </c>
      <c r="B373" s="59" t="s">
        <v>251</v>
      </c>
      <c r="C373" s="58"/>
      <c r="D373" s="185">
        <v>2000</v>
      </c>
      <c r="E373" s="11" t="s">
        <v>252</v>
      </c>
    </row>
    <row r="374" spans="1:5" s="4" customFormat="1" ht="18.75" customHeight="1">
      <c r="A374" s="56" t="s">
        <v>232</v>
      </c>
      <c r="B374" s="60" t="s">
        <v>253</v>
      </c>
      <c r="C374" s="58"/>
      <c r="D374" s="185">
        <v>660</v>
      </c>
      <c r="E374" s="11" t="s">
        <v>254</v>
      </c>
    </row>
    <row r="375" spans="1:5" s="4" customFormat="1" ht="18.75" customHeight="1">
      <c r="A375" s="56" t="s">
        <v>232</v>
      </c>
      <c r="B375" s="59" t="s">
        <v>132</v>
      </c>
      <c r="C375" s="58"/>
      <c r="D375" s="185">
        <v>500</v>
      </c>
      <c r="E375" s="11" t="s">
        <v>1322</v>
      </c>
    </row>
    <row r="376" spans="1:5" s="4" customFormat="1" ht="18.75" customHeight="1">
      <c r="A376" s="56" t="s">
        <v>232</v>
      </c>
      <c r="B376" s="60" t="s">
        <v>132</v>
      </c>
      <c r="C376" s="58"/>
      <c r="D376" s="185">
        <v>6600</v>
      </c>
      <c r="E376" s="11" t="s">
        <v>255</v>
      </c>
    </row>
    <row r="377" spans="1:5" s="4" customFormat="1" ht="18.75" customHeight="1">
      <c r="A377" s="56" t="s">
        <v>232</v>
      </c>
      <c r="B377" s="60" t="s">
        <v>132</v>
      </c>
      <c r="C377" s="58"/>
      <c r="D377" s="185">
        <v>1000</v>
      </c>
      <c r="E377" s="11" t="s">
        <v>256</v>
      </c>
    </row>
    <row r="378" spans="1:5" s="4" customFormat="1" ht="18.75" customHeight="1">
      <c r="A378" s="56" t="s">
        <v>232</v>
      </c>
      <c r="B378" s="60" t="s">
        <v>132</v>
      </c>
      <c r="C378" s="58"/>
      <c r="D378" s="185">
        <v>940.5</v>
      </c>
      <c r="E378" s="11" t="s">
        <v>257</v>
      </c>
    </row>
    <row r="379" spans="1:5" s="4" customFormat="1" ht="18.75" customHeight="1">
      <c r="A379" s="56" t="s">
        <v>232</v>
      </c>
      <c r="B379" s="60" t="s">
        <v>1372</v>
      </c>
      <c r="C379" s="58"/>
      <c r="D379" s="185">
        <v>1000</v>
      </c>
      <c r="E379" s="11" t="s">
        <v>258</v>
      </c>
    </row>
    <row r="380" spans="1:5" s="4" customFormat="1" ht="18.75" customHeight="1">
      <c r="A380" s="56" t="s">
        <v>232</v>
      </c>
      <c r="B380" s="60" t="s">
        <v>898</v>
      </c>
      <c r="C380" s="58"/>
      <c r="D380" s="185">
        <v>500</v>
      </c>
      <c r="E380" s="11" t="s">
        <v>259</v>
      </c>
    </row>
    <row r="381" spans="1:5" s="4" customFormat="1" ht="18.75" customHeight="1">
      <c r="A381" s="56" t="s">
        <v>232</v>
      </c>
      <c r="B381" s="60" t="s">
        <v>100</v>
      </c>
      <c r="C381" s="58"/>
      <c r="D381" s="185">
        <v>750</v>
      </c>
      <c r="E381" s="11" t="s">
        <v>260</v>
      </c>
    </row>
    <row r="382" spans="1:5" s="4" customFormat="1" ht="18.75" customHeight="1">
      <c r="A382" s="56" t="s">
        <v>232</v>
      </c>
      <c r="B382" s="60" t="s">
        <v>261</v>
      </c>
      <c r="C382" s="58"/>
      <c r="D382" s="185">
        <v>500</v>
      </c>
      <c r="E382" s="11" t="s">
        <v>262</v>
      </c>
    </row>
    <row r="383" spans="1:5" s="4" customFormat="1" ht="18.75" customHeight="1">
      <c r="A383" s="56" t="s">
        <v>232</v>
      </c>
      <c r="B383" s="60" t="s">
        <v>1381</v>
      </c>
      <c r="C383" s="58"/>
      <c r="D383" s="185">
        <v>4000</v>
      </c>
      <c r="E383" s="11" t="s">
        <v>263</v>
      </c>
    </row>
    <row r="384" spans="1:5" s="4" customFormat="1" ht="18.75" customHeight="1" thickBot="1">
      <c r="A384" s="56" t="s">
        <v>232</v>
      </c>
      <c r="B384" s="61" t="s">
        <v>1381</v>
      </c>
      <c r="C384" s="58"/>
      <c r="D384" s="187">
        <v>7000</v>
      </c>
      <c r="E384" s="112" t="s">
        <v>264</v>
      </c>
    </row>
    <row r="385" spans="1:5" s="4" customFormat="1" ht="18.75" customHeight="1">
      <c r="A385" s="6" t="s">
        <v>265</v>
      </c>
      <c r="B385" s="6" t="s">
        <v>1382</v>
      </c>
      <c r="C385" s="62">
        <v>43811</v>
      </c>
      <c r="D385" s="148">
        <v>1000</v>
      </c>
      <c r="E385" s="11" t="s">
        <v>266</v>
      </c>
    </row>
    <row r="386" spans="1:5" s="4" customFormat="1" ht="18.75" customHeight="1">
      <c r="A386" s="6" t="s">
        <v>265</v>
      </c>
      <c r="B386" s="9" t="s">
        <v>196</v>
      </c>
      <c r="C386" s="62">
        <v>43811</v>
      </c>
      <c r="D386" s="148">
        <v>5000</v>
      </c>
      <c r="E386" s="98" t="s">
        <v>267</v>
      </c>
    </row>
    <row r="387" spans="1:5" s="4" customFormat="1" ht="18.75" customHeight="1">
      <c r="A387" s="6" t="s">
        <v>265</v>
      </c>
      <c r="B387" s="7" t="s">
        <v>1376</v>
      </c>
      <c r="C387" s="8">
        <v>43517</v>
      </c>
      <c r="D387" s="148">
        <v>252.75</v>
      </c>
      <c r="E387" s="113" t="s">
        <v>268</v>
      </c>
    </row>
    <row r="388" spans="1:5" s="4" customFormat="1" ht="18.75" customHeight="1">
      <c r="A388" s="6" t="s">
        <v>265</v>
      </c>
      <c r="B388" s="22" t="s">
        <v>1376</v>
      </c>
      <c r="C388" s="8">
        <v>43774</v>
      </c>
      <c r="D388" s="148">
        <v>265.5</v>
      </c>
      <c r="E388" s="113" t="s">
        <v>269</v>
      </c>
    </row>
    <row r="389" spans="1:5" s="4" customFormat="1" ht="18.75" customHeight="1">
      <c r="A389" s="6" t="s">
        <v>265</v>
      </c>
      <c r="B389" s="6" t="s">
        <v>1368</v>
      </c>
      <c r="C389" s="8">
        <v>43468</v>
      </c>
      <c r="D389" s="148">
        <v>500</v>
      </c>
      <c r="E389" s="98" t="s">
        <v>270</v>
      </c>
    </row>
    <row r="390" spans="1:5" s="4" customFormat="1" ht="18.75" customHeight="1">
      <c r="A390" s="6" t="s">
        <v>265</v>
      </c>
      <c r="B390" s="9" t="s">
        <v>1063</v>
      </c>
      <c r="C390" s="8">
        <v>43566</v>
      </c>
      <c r="D390" s="148">
        <v>200</v>
      </c>
      <c r="E390" s="98" t="s">
        <v>271</v>
      </c>
    </row>
    <row r="391" spans="1:5" s="4" customFormat="1" ht="18.75" customHeight="1">
      <c r="A391" s="6" t="s">
        <v>265</v>
      </c>
      <c r="B391" s="9" t="s">
        <v>1070</v>
      </c>
      <c r="C391" s="8">
        <v>43628</v>
      </c>
      <c r="D391" s="148">
        <v>500</v>
      </c>
      <c r="E391" s="98" t="s">
        <v>1546</v>
      </c>
    </row>
    <row r="392" spans="1:5" s="4" customFormat="1" ht="18.75" customHeight="1">
      <c r="A392" s="6" t="s">
        <v>265</v>
      </c>
      <c r="B392" s="10" t="s">
        <v>1070</v>
      </c>
      <c r="C392" s="8">
        <v>43511</v>
      </c>
      <c r="D392" s="148">
        <v>4800</v>
      </c>
      <c r="E392" s="98" t="s">
        <v>1323</v>
      </c>
    </row>
    <row r="393" spans="1:5" s="4" customFormat="1" ht="18.75" customHeight="1">
      <c r="A393" s="6" t="s">
        <v>265</v>
      </c>
      <c r="B393" s="11" t="s">
        <v>1146</v>
      </c>
      <c r="C393" s="8">
        <v>43566</v>
      </c>
      <c r="D393" s="148">
        <v>600</v>
      </c>
      <c r="E393" s="98" t="s">
        <v>272</v>
      </c>
    </row>
    <row r="394" spans="1:5" s="4" customFormat="1" ht="18.75" customHeight="1">
      <c r="A394" s="6" t="s">
        <v>265</v>
      </c>
      <c r="B394" s="10" t="s">
        <v>1310</v>
      </c>
      <c r="C394" s="8">
        <v>43658</v>
      </c>
      <c r="D394" s="148">
        <v>800</v>
      </c>
      <c r="E394" s="98" t="s">
        <v>273</v>
      </c>
    </row>
    <row r="395" spans="1:5" s="4" customFormat="1" ht="18.75" customHeight="1">
      <c r="A395" s="6" t="s">
        <v>265</v>
      </c>
      <c r="B395" s="22" t="s">
        <v>1147</v>
      </c>
      <c r="C395" s="8">
        <v>43697</v>
      </c>
      <c r="D395" s="148">
        <v>500</v>
      </c>
      <c r="E395" s="113" t="s">
        <v>1324</v>
      </c>
    </row>
    <row r="396" spans="1:5" s="4" customFormat="1" ht="18.75" customHeight="1">
      <c r="A396" s="6" t="s">
        <v>265</v>
      </c>
      <c r="B396" s="22" t="s">
        <v>1147</v>
      </c>
      <c r="C396" s="8">
        <v>43735</v>
      </c>
      <c r="D396" s="148">
        <v>500</v>
      </c>
      <c r="E396" s="113" t="s">
        <v>274</v>
      </c>
    </row>
    <row r="397" spans="1:5" s="4" customFormat="1" ht="18.75" customHeight="1">
      <c r="A397" s="6" t="s">
        <v>265</v>
      </c>
      <c r="B397" s="6" t="s">
        <v>1309</v>
      </c>
      <c r="C397" s="8">
        <v>43724</v>
      </c>
      <c r="D397" s="148">
        <v>4800</v>
      </c>
      <c r="E397" s="98" t="s">
        <v>275</v>
      </c>
    </row>
    <row r="398" spans="1:5" s="4" customFormat="1" ht="18.75" customHeight="1">
      <c r="A398" s="6" t="s">
        <v>265</v>
      </c>
      <c r="B398" s="6" t="s">
        <v>1310</v>
      </c>
      <c r="C398" s="8">
        <v>43774</v>
      </c>
      <c r="D398" s="148">
        <v>500</v>
      </c>
      <c r="E398" s="98" t="s">
        <v>276</v>
      </c>
    </row>
    <row r="399" spans="1:5" s="4" customFormat="1" ht="18.75" customHeight="1">
      <c r="A399" s="6" t="s">
        <v>265</v>
      </c>
      <c r="B399" s="6" t="s">
        <v>1063</v>
      </c>
      <c r="C399" s="8">
        <v>43774</v>
      </c>
      <c r="D399" s="148">
        <v>200</v>
      </c>
      <c r="E399" s="98" t="s">
        <v>277</v>
      </c>
    </row>
    <row r="400" spans="1:5" s="4" customFormat="1" ht="18.75" customHeight="1">
      <c r="A400" s="6" t="s">
        <v>265</v>
      </c>
      <c r="B400" s="6" t="s">
        <v>977</v>
      </c>
      <c r="C400" s="8">
        <v>43794</v>
      </c>
      <c r="D400" s="148">
        <v>300</v>
      </c>
      <c r="E400" s="98" t="s">
        <v>278</v>
      </c>
    </row>
    <row r="401" spans="1:5" s="2" customFormat="1" ht="18.75" customHeight="1">
      <c r="A401" s="6" t="s">
        <v>279</v>
      </c>
      <c r="B401" s="7" t="s">
        <v>280</v>
      </c>
      <c r="C401" s="8">
        <v>43588</v>
      </c>
      <c r="D401" s="188">
        <v>5000</v>
      </c>
      <c r="E401" s="98" t="s">
        <v>281</v>
      </c>
    </row>
    <row r="402" spans="1:5" s="2" customFormat="1" ht="18.75" customHeight="1">
      <c r="A402" s="6" t="s">
        <v>279</v>
      </c>
      <c r="B402" s="6" t="s">
        <v>1148</v>
      </c>
      <c r="C402" s="8">
        <v>43558</v>
      </c>
      <c r="D402" s="188">
        <v>4000</v>
      </c>
      <c r="E402" s="98" t="s">
        <v>1325</v>
      </c>
    </row>
    <row r="403" spans="1:5" s="2" customFormat="1" ht="18.75" customHeight="1">
      <c r="A403" s="6" t="s">
        <v>279</v>
      </c>
      <c r="B403" s="9" t="s">
        <v>282</v>
      </c>
      <c r="C403" s="8">
        <v>43488</v>
      </c>
      <c r="D403" s="188">
        <v>1750</v>
      </c>
      <c r="E403" s="98" t="s">
        <v>283</v>
      </c>
    </row>
    <row r="404" spans="1:5" s="2" customFormat="1" ht="18.75" customHeight="1">
      <c r="A404" s="6" t="s">
        <v>279</v>
      </c>
      <c r="B404" s="10" t="s">
        <v>284</v>
      </c>
      <c r="C404" s="8">
        <v>43641</v>
      </c>
      <c r="D404" s="188">
        <v>1500</v>
      </c>
      <c r="E404" s="98" t="s">
        <v>285</v>
      </c>
    </row>
    <row r="405" spans="1:5" s="2" customFormat="1" ht="18.75" customHeight="1">
      <c r="A405" s="6" t="s">
        <v>279</v>
      </c>
      <c r="B405" s="11" t="s">
        <v>1149</v>
      </c>
      <c r="C405" s="8">
        <v>43530</v>
      </c>
      <c r="D405" s="188">
        <v>2786.87</v>
      </c>
      <c r="E405" s="98" t="s">
        <v>286</v>
      </c>
    </row>
    <row r="406" spans="1:5" s="2" customFormat="1" ht="18.75" customHeight="1">
      <c r="A406" s="6" t="s">
        <v>279</v>
      </c>
      <c r="B406" s="10" t="s">
        <v>287</v>
      </c>
      <c r="C406" s="8">
        <v>43552</v>
      </c>
      <c r="D406" s="188">
        <v>204.59</v>
      </c>
      <c r="E406" s="98" t="s">
        <v>288</v>
      </c>
    </row>
    <row r="407" spans="1:5" s="2" customFormat="1" ht="18.75" customHeight="1">
      <c r="A407" s="6" t="s">
        <v>279</v>
      </c>
      <c r="B407" s="6" t="s">
        <v>287</v>
      </c>
      <c r="C407" s="8">
        <v>43692</v>
      </c>
      <c r="D407" s="188">
        <v>5000</v>
      </c>
      <c r="E407" s="98" t="s">
        <v>289</v>
      </c>
    </row>
    <row r="408" spans="1:5" s="2" customFormat="1" ht="18.75" customHeight="1">
      <c r="A408" s="6" t="s">
        <v>290</v>
      </c>
      <c r="B408" s="6" t="s">
        <v>287</v>
      </c>
      <c r="C408" s="8">
        <v>43754</v>
      </c>
      <c r="D408" s="188">
        <v>827.2299999999999</v>
      </c>
      <c r="E408" s="98" t="s">
        <v>291</v>
      </c>
    </row>
    <row r="409" spans="1:5" s="2" customFormat="1" ht="18.75" customHeight="1">
      <c r="A409" s="6" t="s">
        <v>279</v>
      </c>
      <c r="B409" s="6" t="s">
        <v>292</v>
      </c>
      <c r="C409" s="8">
        <v>43789</v>
      </c>
      <c r="D409" s="188">
        <v>1200</v>
      </c>
      <c r="E409" s="98" t="s">
        <v>293</v>
      </c>
    </row>
    <row r="410" spans="1:5" s="2" customFormat="1" ht="18.75" customHeight="1">
      <c r="A410" s="6" t="s">
        <v>279</v>
      </c>
      <c r="B410" s="6" t="s">
        <v>6</v>
      </c>
      <c r="C410" s="8">
        <v>43607</v>
      </c>
      <c r="D410" s="188">
        <v>500</v>
      </c>
      <c r="E410" s="98" t="s">
        <v>294</v>
      </c>
    </row>
    <row r="411" spans="1:5" s="4" customFormat="1" ht="18.75" customHeight="1">
      <c r="A411" s="6" t="s">
        <v>279</v>
      </c>
      <c r="B411" s="6" t="s">
        <v>6</v>
      </c>
      <c r="C411" s="8">
        <v>43680</v>
      </c>
      <c r="D411" s="188">
        <v>10020</v>
      </c>
      <c r="E411" s="98" t="s">
        <v>295</v>
      </c>
    </row>
    <row r="412" spans="1:5" s="4" customFormat="1" ht="18.75" customHeight="1">
      <c r="A412" s="6" t="s">
        <v>279</v>
      </c>
      <c r="B412" s="6" t="s">
        <v>6</v>
      </c>
      <c r="C412" s="8">
        <v>43698</v>
      </c>
      <c r="D412" s="188">
        <v>6384</v>
      </c>
      <c r="E412" s="98" t="s">
        <v>296</v>
      </c>
    </row>
    <row r="413" spans="1:5" s="4" customFormat="1" ht="18.75" customHeight="1">
      <c r="A413" s="6" t="s">
        <v>279</v>
      </c>
      <c r="B413" s="6" t="s">
        <v>297</v>
      </c>
      <c r="C413" s="8">
        <v>43530</v>
      </c>
      <c r="D413" s="188">
        <v>30000</v>
      </c>
      <c r="E413" s="98" t="s">
        <v>298</v>
      </c>
    </row>
    <row r="414" spans="1:5" s="4" customFormat="1" ht="18.75" customHeight="1">
      <c r="A414" s="6" t="s">
        <v>279</v>
      </c>
      <c r="B414" s="6" t="s">
        <v>297</v>
      </c>
      <c r="C414" s="8">
        <v>43607</v>
      </c>
      <c r="D414" s="188">
        <v>800</v>
      </c>
      <c r="E414" s="98" t="s">
        <v>299</v>
      </c>
    </row>
    <row r="415" spans="1:5" s="4" customFormat="1" ht="18.75" customHeight="1">
      <c r="A415" s="6" t="s">
        <v>279</v>
      </c>
      <c r="B415" s="12" t="s">
        <v>300</v>
      </c>
      <c r="C415" s="8">
        <v>43551</v>
      </c>
      <c r="D415" s="188">
        <v>1962</v>
      </c>
      <c r="E415" s="98" t="s">
        <v>301</v>
      </c>
    </row>
    <row r="416" spans="1:5" s="4" customFormat="1" ht="18.75" customHeight="1">
      <c r="A416" s="6" t="s">
        <v>279</v>
      </c>
      <c r="B416" s="6" t="s">
        <v>302</v>
      </c>
      <c r="C416" s="8">
        <v>43469</v>
      </c>
      <c r="D416" s="188">
        <v>3511</v>
      </c>
      <c r="E416" s="98" t="s">
        <v>303</v>
      </c>
    </row>
    <row r="417" spans="1:5" s="4" customFormat="1" ht="18.75" customHeight="1">
      <c r="A417" s="6" t="s">
        <v>279</v>
      </c>
      <c r="B417" s="6" t="s">
        <v>1171</v>
      </c>
      <c r="C417" s="8">
        <v>43797</v>
      </c>
      <c r="D417" s="188">
        <v>1400</v>
      </c>
      <c r="E417" s="98" t="s">
        <v>304</v>
      </c>
    </row>
    <row r="418" spans="1:5" s="4" customFormat="1" ht="18.75" customHeight="1">
      <c r="A418" s="6" t="s">
        <v>290</v>
      </c>
      <c r="B418" s="6" t="s">
        <v>305</v>
      </c>
      <c r="C418" s="8">
        <v>43734</v>
      </c>
      <c r="D418" s="188">
        <v>219.91</v>
      </c>
      <c r="E418" s="98" t="s">
        <v>306</v>
      </c>
    </row>
    <row r="419" spans="1:5" s="4" customFormat="1" ht="18.75" customHeight="1">
      <c r="A419" s="6" t="s">
        <v>279</v>
      </c>
      <c r="B419" s="6" t="s">
        <v>305</v>
      </c>
      <c r="C419" s="8">
        <v>43734</v>
      </c>
      <c r="D419" s="188">
        <v>260.68</v>
      </c>
      <c r="E419" s="98" t="s">
        <v>306</v>
      </c>
    </row>
    <row r="420" spans="1:5" s="4" customFormat="1" ht="18.75" customHeight="1">
      <c r="A420" s="6" t="s">
        <v>279</v>
      </c>
      <c r="B420" s="6" t="s">
        <v>532</v>
      </c>
      <c r="C420" s="8">
        <v>43764</v>
      </c>
      <c r="D420" s="188">
        <v>2500</v>
      </c>
      <c r="E420" s="98" t="s">
        <v>307</v>
      </c>
    </row>
    <row r="421" spans="1:5" s="4" customFormat="1" ht="18.75" customHeight="1">
      <c r="A421" s="6" t="s">
        <v>279</v>
      </c>
      <c r="B421" s="6" t="s">
        <v>308</v>
      </c>
      <c r="C421" s="8">
        <v>43614</v>
      </c>
      <c r="D421" s="188">
        <v>1530</v>
      </c>
      <c r="E421" s="98" t="s">
        <v>309</v>
      </c>
    </row>
    <row r="422" spans="1:5" s="4" customFormat="1" ht="18.75" customHeight="1">
      <c r="A422" s="6" t="s">
        <v>279</v>
      </c>
      <c r="B422" s="6" t="s">
        <v>310</v>
      </c>
      <c r="C422" s="8">
        <v>43579</v>
      </c>
      <c r="D422" s="188">
        <v>500</v>
      </c>
      <c r="E422" s="98" t="s">
        <v>311</v>
      </c>
    </row>
    <row r="423" spans="1:5" s="4" customFormat="1" ht="18.75" customHeight="1">
      <c r="A423" s="6" t="s">
        <v>279</v>
      </c>
      <c r="B423" s="13" t="s">
        <v>310</v>
      </c>
      <c r="C423" s="8">
        <v>43764</v>
      </c>
      <c r="D423" s="188">
        <v>2090</v>
      </c>
      <c r="E423" s="98" t="s">
        <v>312</v>
      </c>
    </row>
    <row r="424" spans="1:5" s="4" customFormat="1" ht="18.75" customHeight="1">
      <c r="A424" s="6" t="s">
        <v>279</v>
      </c>
      <c r="B424" s="6" t="s">
        <v>10</v>
      </c>
      <c r="C424" s="8">
        <v>43607</v>
      </c>
      <c r="D424" s="188">
        <v>3285</v>
      </c>
      <c r="E424" s="98" t="s">
        <v>313</v>
      </c>
    </row>
    <row r="425" spans="1:5" s="4" customFormat="1" ht="18.75" customHeight="1">
      <c r="A425" s="6" t="s">
        <v>279</v>
      </c>
      <c r="B425" s="6" t="s">
        <v>10</v>
      </c>
      <c r="C425" s="8">
        <v>43607</v>
      </c>
      <c r="D425" s="188">
        <v>3266</v>
      </c>
      <c r="E425" s="98" t="s">
        <v>314</v>
      </c>
    </row>
    <row r="426" spans="1:5" s="4" customFormat="1" ht="18.75" customHeight="1">
      <c r="A426" s="6" t="s">
        <v>279</v>
      </c>
      <c r="B426" s="13" t="s">
        <v>315</v>
      </c>
      <c r="C426" s="8">
        <v>43607</v>
      </c>
      <c r="D426" s="188">
        <v>700</v>
      </c>
      <c r="E426" s="98" t="s">
        <v>316</v>
      </c>
    </row>
    <row r="427" spans="1:5" s="4" customFormat="1" ht="18.75" customHeight="1">
      <c r="A427" s="6" t="s">
        <v>279</v>
      </c>
      <c r="B427" s="14" t="s">
        <v>1168</v>
      </c>
      <c r="C427" s="8">
        <v>43481</v>
      </c>
      <c r="D427" s="188">
        <v>590</v>
      </c>
      <c r="E427" s="98" t="s">
        <v>317</v>
      </c>
    </row>
    <row r="428" spans="1:5" s="4" customFormat="1" ht="18.75" customHeight="1">
      <c r="A428" s="6" t="s">
        <v>279</v>
      </c>
      <c r="B428" s="6" t="s">
        <v>1168</v>
      </c>
      <c r="C428" s="8">
        <v>43607</v>
      </c>
      <c r="D428" s="188">
        <v>1601</v>
      </c>
      <c r="E428" s="98" t="s">
        <v>318</v>
      </c>
    </row>
    <row r="429" spans="1:5" s="4" customFormat="1" ht="18.75" customHeight="1">
      <c r="A429" s="6" t="s">
        <v>279</v>
      </c>
      <c r="B429" s="6" t="s">
        <v>1168</v>
      </c>
      <c r="C429" s="8">
        <v>43790</v>
      </c>
      <c r="D429" s="188">
        <v>505.75</v>
      </c>
      <c r="E429" s="98" t="s">
        <v>319</v>
      </c>
    </row>
    <row r="430" spans="1:5" s="4" customFormat="1" ht="18.75" customHeight="1">
      <c r="A430" s="6" t="s">
        <v>279</v>
      </c>
      <c r="B430" s="6" t="s">
        <v>1168</v>
      </c>
      <c r="C430" s="8">
        <v>43803</v>
      </c>
      <c r="D430" s="188">
        <v>5395</v>
      </c>
      <c r="E430" s="98" t="s">
        <v>320</v>
      </c>
    </row>
    <row r="431" spans="1:5" s="4" customFormat="1" ht="18.75" customHeight="1">
      <c r="A431" s="6" t="s">
        <v>279</v>
      </c>
      <c r="B431" s="6" t="s">
        <v>1150</v>
      </c>
      <c r="C431" s="8">
        <v>43775</v>
      </c>
      <c r="D431" s="188">
        <v>7195</v>
      </c>
      <c r="E431" s="98" t="s">
        <v>321</v>
      </c>
    </row>
    <row r="432" spans="1:5" s="4" customFormat="1" ht="18.75" customHeight="1">
      <c r="A432" s="6" t="s">
        <v>279</v>
      </c>
      <c r="B432" s="6" t="s">
        <v>322</v>
      </c>
      <c r="C432" s="8">
        <v>43537</v>
      </c>
      <c r="D432" s="188">
        <v>1000</v>
      </c>
      <c r="E432" s="98" t="s">
        <v>323</v>
      </c>
    </row>
    <row r="433" spans="1:5" s="4" customFormat="1" ht="18.75" customHeight="1">
      <c r="A433" s="6" t="s">
        <v>279</v>
      </c>
      <c r="B433" s="12" t="s">
        <v>322</v>
      </c>
      <c r="C433" s="8">
        <v>43670</v>
      </c>
      <c r="D433" s="188">
        <v>2500</v>
      </c>
      <c r="E433" s="98" t="s">
        <v>324</v>
      </c>
    </row>
    <row r="434" spans="1:5" s="4" customFormat="1" ht="18.75" customHeight="1">
      <c r="A434" s="6" t="s">
        <v>279</v>
      </c>
      <c r="B434" s="6" t="s">
        <v>555</v>
      </c>
      <c r="C434" s="8">
        <v>43607</v>
      </c>
      <c r="D434" s="188">
        <v>2400</v>
      </c>
      <c r="E434" s="98" t="s">
        <v>325</v>
      </c>
    </row>
    <row r="435" spans="1:5" s="4" customFormat="1" ht="18.75" customHeight="1">
      <c r="A435" s="6" t="s">
        <v>279</v>
      </c>
      <c r="B435" s="6" t="s">
        <v>557</v>
      </c>
      <c r="C435" s="8">
        <v>43537</v>
      </c>
      <c r="D435" s="188">
        <v>800</v>
      </c>
      <c r="E435" s="98" t="s">
        <v>326</v>
      </c>
    </row>
    <row r="436" spans="1:5" s="4" customFormat="1" ht="18.75" customHeight="1">
      <c r="A436" s="6" t="s">
        <v>279</v>
      </c>
      <c r="B436" s="15" t="s">
        <v>11</v>
      </c>
      <c r="C436" s="8">
        <v>43537</v>
      </c>
      <c r="D436" s="188">
        <v>790</v>
      </c>
      <c r="E436" s="98" t="s">
        <v>327</v>
      </c>
    </row>
    <row r="437" spans="1:5" s="4" customFormat="1" ht="18.75" customHeight="1">
      <c r="A437" s="6" t="s">
        <v>279</v>
      </c>
      <c r="B437" s="6" t="s">
        <v>553</v>
      </c>
      <c r="C437" s="8">
        <v>43607</v>
      </c>
      <c r="D437" s="188">
        <v>500</v>
      </c>
      <c r="E437" s="98" t="s">
        <v>328</v>
      </c>
    </row>
    <row r="438" spans="1:5" s="4" customFormat="1" ht="18.75" customHeight="1">
      <c r="A438" s="6" t="s">
        <v>279</v>
      </c>
      <c r="B438" s="16" t="s">
        <v>553</v>
      </c>
      <c r="C438" s="8">
        <v>43712</v>
      </c>
      <c r="D438" s="188">
        <v>5280</v>
      </c>
      <c r="E438" s="98" t="s">
        <v>329</v>
      </c>
    </row>
    <row r="439" spans="1:5" s="4" customFormat="1" ht="18.75" customHeight="1">
      <c r="A439" s="6" t="s">
        <v>279</v>
      </c>
      <c r="B439" s="12" t="s">
        <v>553</v>
      </c>
      <c r="C439" s="8">
        <v>43719</v>
      </c>
      <c r="D439" s="188">
        <v>2000</v>
      </c>
      <c r="E439" s="98" t="s">
        <v>330</v>
      </c>
    </row>
    <row r="440" spans="1:5" s="4" customFormat="1" ht="18.75" customHeight="1">
      <c r="A440" s="6" t="s">
        <v>290</v>
      </c>
      <c r="B440" s="6" t="s">
        <v>331</v>
      </c>
      <c r="C440" s="8">
        <v>43754</v>
      </c>
      <c r="D440" s="188">
        <v>300.24</v>
      </c>
      <c r="E440" s="98" t="s">
        <v>291</v>
      </c>
    </row>
    <row r="441" spans="1:5" s="4" customFormat="1" ht="18.75" customHeight="1">
      <c r="A441" s="6" t="s">
        <v>279</v>
      </c>
      <c r="B441" s="10" t="s">
        <v>1169</v>
      </c>
      <c r="C441" s="8">
        <v>43641</v>
      </c>
      <c r="D441" s="188">
        <v>4000</v>
      </c>
      <c r="E441" s="98" t="s">
        <v>332</v>
      </c>
    </row>
    <row r="442" spans="1:5" s="4" customFormat="1" ht="18.75" customHeight="1">
      <c r="A442" s="6" t="s">
        <v>279</v>
      </c>
      <c r="B442" s="6" t="s">
        <v>16</v>
      </c>
      <c r="C442" s="8">
        <v>43537</v>
      </c>
      <c r="D442" s="188">
        <v>4000</v>
      </c>
      <c r="E442" s="98" t="s">
        <v>333</v>
      </c>
    </row>
    <row r="443" spans="1:5" s="4" customFormat="1" ht="18.75" customHeight="1">
      <c r="A443" s="6" t="s">
        <v>279</v>
      </c>
      <c r="B443" s="6" t="s">
        <v>16</v>
      </c>
      <c r="C443" s="8">
        <v>43708</v>
      </c>
      <c r="D443" s="188">
        <v>1785</v>
      </c>
      <c r="E443" s="98" t="s">
        <v>334</v>
      </c>
    </row>
    <row r="444" spans="1:5" s="4" customFormat="1" ht="18.75" customHeight="1">
      <c r="A444" s="6" t="s">
        <v>290</v>
      </c>
      <c r="B444" s="13" t="s">
        <v>16</v>
      </c>
      <c r="C444" s="8">
        <v>43734</v>
      </c>
      <c r="D444" s="188">
        <v>178.63</v>
      </c>
      <c r="E444" s="98" t="s">
        <v>306</v>
      </c>
    </row>
    <row r="445" spans="1:5" s="4" customFormat="1" ht="18.75" customHeight="1">
      <c r="A445" s="6" t="s">
        <v>279</v>
      </c>
      <c r="B445" s="6" t="s">
        <v>16</v>
      </c>
      <c r="C445" s="8">
        <v>43734</v>
      </c>
      <c r="D445" s="188">
        <v>479.89</v>
      </c>
      <c r="E445" s="98" t="s">
        <v>306</v>
      </c>
    </row>
    <row r="446" spans="1:5" s="4" customFormat="1" ht="18.75" customHeight="1">
      <c r="A446" s="6" t="s">
        <v>279</v>
      </c>
      <c r="B446" s="6" t="s">
        <v>16</v>
      </c>
      <c r="C446" s="8">
        <v>43795</v>
      </c>
      <c r="D446" s="188">
        <v>40450</v>
      </c>
      <c r="E446" s="98" t="s">
        <v>335</v>
      </c>
    </row>
    <row r="447" spans="1:5" s="4" customFormat="1" ht="18.75" customHeight="1">
      <c r="A447" s="6" t="s">
        <v>279</v>
      </c>
      <c r="B447" s="10" t="s">
        <v>16</v>
      </c>
      <c r="C447" s="8">
        <v>43818</v>
      </c>
      <c r="D447" s="188">
        <v>601.5</v>
      </c>
      <c r="E447" s="98" t="s">
        <v>336</v>
      </c>
    </row>
    <row r="448" spans="1:5" s="4" customFormat="1" ht="18.75" customHeight="1">
      <c r="A448" s="6" t="s">
        <v>279</v>
      </c>
      <c r="B448" s="6" t="s">
        <v>337</v>
      </c>
      <c r="C448" s="8">
        <v>43469</v>
      </c>
      <c r="D448" s="188">
        <v>4360.0200000000004</v>
      </c>
      <c r="E448" s="98" t="s">
        <v>338</v>
      </c>
    </row>
    <row r="449" spans="1:5" s="4" customFormat="1" ht="18.75" customHeight="1">
      <c r="A449" s="6" t="s">
        <v>279</v>
      </c>
      <c r="B449" s="6" t="s">
        <v>28</v>
      </c>
      <c r="C449" s="8">
        <v>43488</v>
      </c>
      <c r="D449" s="188">
        <v>1088.8499999999999</v>
      </c>
      <c r="E449" s="98" t="s">
        <v>339</v>
      </c>
    </row>
    <row r="450" spans="1:5" s="4" customFormat="1" ht="18.75" customHeight="1">
      <c r="A450" s="6" t="s">
        <v>279</v>
      </c>
      <c r="B450" s="6" t="s">
        <v>28</v>
      </c>
      <c r="C450" s="8">
        <v>43588</v>
      </c>
      <c r="D450" s="188">
        <v>654.5</v>
      </c>
      <c r="E450" s="98" t="s">
        <v>340</v>
      </c>
    </row>
    <row r="451" spans="1:5" s="4" customFormat="1" ht="18.75" customHeight="1">
      <c r="A451" s="6" t="s">
        <v>279</v>
      </c>
      <c r="B451" s="6" t="s">
        <v>28</v>
      </c>
      <c r="C451" s="8">
        <v>43588</v>
      </c>
      <c r="D451" s="188">
        <v>357</v>
      </c>
      <c r="E451" s="98" t="s">
        <v>341</v>
      </c>
    </row>
    <row r="452" spans="1:5" s="4" customFormat="1" ht="18.75" customHeight="1">
      <c r="A452" s="6" t="s">
        <v>279</v>
      </c>
      <c r="B452" s="6" t="s">
        <v>28</v>
      </c>
      <c r="C452" s="8">
        <v>43698</v>
      </c>
      <c r="D452" s="188">
        <v>357</v>
      </c>
      <c r="E452" s="98" t="s">
        <v>342</v>
      </c>
    </row>
    <row r="453" spans="1:5" s="4" customFormat="1" ht="18.75" customHeight="1">
      <c r="A453" s="6" t="s">
        <v>290</v>
      </c>
      <c r="B453" s="12" t="s">
        <v>28</v>
      </c>
      <c r="C453" s="8">
        <v>43754</v>
      </c>
      <c r="D453" s="188">
        <v>7438.85</v>
      </c>
      <c r="E453" s="98" t="s">
        <v>291</v>
      </c>
    </row>
    <row r="454" spans="1:5" s="4" customFormat="1" ht="18.75" customHeight="1">
      <c r="A454" s="6" t="s">
        <v>279</v>
      </c>
      <c r="B454" s="6" t="s">
        <v>31</v>
      </c>
      <c r="C454" s="8">
        <v>43494</v>
      </c>
      <c r="D454" s="188">
        <v>428</v>
      </c>
      <c r="E454" s="98" t="s">
        <v>343</v>
      </c>
    </row>
    <row r="455" spans="1:5" s="4" customFormat="1" ht="18.75" customHeight="1">
      <c r="A455" s="6" t="s">
        <v>279</v>
      </c>
      <c r="B455" s="10" t="s">
        <v>31</v>
      </c>
      <c r="C455" s="8">
        <v>43553</v>
      </c>
      <c r="D455" s="188">
        <v>213.31</v>
      </c>
      <c r="E455" s="98" t="s">
        <v>344</v>
      </c>
    </row>
    <row r="456" spans="1:5" s="4" customFormat="1" ht="18.75" customHeight="1">
      <c r="A456" s="6" t="s">
        <v>290</v>
      </c>
      <c r="B456" s="12" t="s">
        <v>31</v>
      </c>
      <c r="C456" s="8">
        <v>43593</v>
      </c>
      <c r="D456" s="188">
        <v>11510</v>
      </c>
      <c r="E456" s="98" t="s">
        <v>345</v>
      </c>
    </row>
    <row r="457" spans="1:5" s="4" customFormat="1" ht="18.75" customHeight="1">
      <c r="A457" s="6" t="s">
        <v>279</v>
      </c>
      <c r="B457" s="6" t="s">
        <v>31</v>
      </c>
      <c r="C457" s="8">
        <v>43714</v>
      </c>
      <c r="D457" s="188">
        <v>200</v>
      </c>
      <c r="E457" s="98" t="s">
        <v>346</v>
      </c>
    </row>
    <row r="458" spans="1:5" s="4" customFormat="1" ht="18.75" customHeight="1">
      <c r="A458" s="6" t="s">
        <v>279</v>
      </c>
      <c r="B458" s="13" t="s">
        <v>31</v>
      </c>
      <c r="C458" s="8">
        <v>43714</v>
      </c>
      <c r="D458" s="188">
        <v>532.72</v>
      </c>
      <c r="E458" s="98" t="s">
        <v>347</v>
      </c>
    </row>
    <row r="459" spans="1:5" s="4" customFormat="1" ht="18.75" customHeight="1">
      <c r="A459" s="6" t="s">
        <v>290</v>
      </c>
      <c r="B459" s="6" t="s">
        <v>31</v>
      </c>
      <c r="C459" s="8">
        <v>43754</v>
      </c>
      <c r="D459" s="188">
        <v>309.5</v>
      </c>
      <c r="E459" s="98" t="s">
        <v>291</v>
      </c>
    </row>
    <row r="460" spans="1:5" s="4" customFormat="1" ht="18.75" customHeight="1">
      <c r="A460" s="6" t="s">
        <v>279</v>
      </c>
      <c r="B460" s="6" t="s">
        <v>31</v>
      </c>
      <c r="C460" s="8">
        <v>43804</v>
      </c>
      <c r="D460" s="188">
        <v>207.08</v>
      </c>
      <c r="E460" s="98" t="s">
        <v>348</v>
      </c>
    </row>
    <row r="461" spans="1:5" s="4" customFormat="1" ht="18.75" customHeight="1">
      <c r="A461" s="6" t="s">
        <v>279</v>
      </c>
      <c r="B461" s="6" t="s">
        <v>33</v>
      </c>
      <c r="C461" s="8">
        <v>43494</v>
      </c>
      <c r="D461" s="188">
        <v>6750</v>
      </c>
      <c r="E461" s="98" t="s">
        <v>349</v>
      </c>
    </row>
    <row r="462" spans="1:5" s="4" customFormat="1" ht="18.75" customHeight="1">
      <c r="A462" s="6" t="s">
        <v>279</v>
      </c>
      <c r="B462" s="6" t="s">
        <v>33</v>
      </c>
      <c r="C462" s="8">
        <v>43819</v>
      </c>
      <c r="D462" s="188">
        <v>27000</v>
      </c>
      <c r="E462" s="98" t="s">
        <v>350</v>
      </c>
    </row>
    <row r="463" spans="1:5" s="4" customFormat="1" ht="18.75" customHeight="1">
      <c r="A463" s="6" t="s">
        <v>279</v>
      </c>
      <c r="B463" s="6" t="s">
        <v>351</v>
      </c>
      <c r="C463" s="8">
        <v>43761</v>
      </c>
      <c r="D463" s="188">
        <v>74080</v>
      </c>
      <c r="E463" s="98" t="s">
        <v>352</v>
      </c>
    </row>
    <row r="464" spans="1:5" s="4" customFormat="1" ht="18.75" customHeight="1">
      <c r="A464" s="6" t="s">
        <v>290</v>
      </c>
      <c r="B464" s="6" t="s">
        <v>353</v>
      </c>
      <c r="C464" s="8">
        <v>43754</v>
      </c>
      <c r="D464" s="188">
        <v>1434.78</v>
      </c>
      <c r="E464" s="98" t="s">
        <v>291</v>
      </c>
    </row>
    <row r="465" spans="1:5" s="4" customFormat="1" ht="18.75" customHeight="1">
      <c r="A465" s="6" t="s">
        <v>290</v>
      </c>
      <c r="B465" s="6" t="s">
        <v>1359</v>
      </c>
      <c r="C465" s="8">
        <v>43754</v>
      </c>
      <c r="D465" s="188">
        <v>1443.24</v>
      </c>
      <c r="E465" s="98" t="s">
        <v>291</v>
      </c>
    </row>
    <row r="466" spans="1:5" s="4" customFormat="1" ht="18.75" customHeight="1">
      <c r="A466" s="6" t="s">
        <v>279</v>
      </c>
      <c r="B466" s="12" t="s">
        <v>1360</v>
      </c>
      <c r="C466" s="8">
        <v>43641</v>
      </c>
      <c r="D466" s="188">
        <v>3000</v>
      </c>
      <c r="E466" s="98" t="s">
        <v>354</v>
      </c>
    </row>
    <row r="467" spans="1:5" s="4" customFormat="1" ht="18.75" customHeight="1">
      <c r="A467" s="6" t="s">
        <v>279</v>
      </c>
      <c r="B467" s="6" t="s">
        <v>355</v>
      </c>
      <c r="C467" s="8">
        <v>43544</v>
      </c>
      <c r="D467" s="188">
        <v>100</v>
      </c>
      <c r="E467" s="98" t="s">
        <v>356</v>
      </c>
    </row>
    <row r="468" spans="1:5" s="4" customFormat="1" ht="18.75" customHeight="1">
      <c r="A468" s="6" t="s">
        <v>279</v>
      </c>
      <c r="B468" s="15" t="s">
        <v>1363</v>
      </c>
      <c r="C468" s="8">
        <v>43692</v>
      </c>
      <c r="D468" s="188">
        <v>3185</v>
      </c>
      <c r="E468" s="98" t="s">
        <v>357</v>
      </c>
    </row>
    <row r="469" spans="1:5" s="4" customFormat="1" ht="18.75" customHeight="1">
      <c r="A469" s="6" t="s">
        <v>279</v>
      </c>
      <c r="B469" s="9" t="s">
        <v>358</v>
      </c>
      <c r="C469" s="8">
        <v>43635</v>
      </c>
      <c r="D469" s="188">
        <v>100</v>
      </c>
      <c r="E469" s="98" t="s">
        <v>356</v>
      </c>
    </row>
    <row r="470" spans="1:5" s="4" customFormat="1" ht="18.75" customHeight="1">
      <c r="A470" s="6" t="s">
        <v>290</v>
      </c>
      <c r="B470" s="9" t="s">
        <v>359</v>
      </c>
      <c r="C470" s="8">
        <v>43734</v>
      </c>
      <c r="D470" s="188">
        <v>268.52999999999997</v>
      </c>
      <c r="E470" s="98" t="s">
        <v>306</v>
      </c>
    </row>
    <row r="471" spans="1:5" s="4" customFormat="1" ht="18.75" customHeight="1">
      <c r="A471" s="6" t="s">
        <v>279</v>
      </c>
      <c r="B471" s="9" t="s">
        <v>359</v>
      </c>
      <c r="C471" s="8">
        <v>43734</v>
      </c>
      <c r="D471" s="188">
        <v>641.95000000000005</v>
      </c>
      <c r="E471" s="98" t="s">
        <v>306</v>
      </c>
    </row>
    <row r="472" spans="1:5" s="4" customFormat="1" ht="18.75" customHeight="1">
      <c r="A472" s="6" t="s">
        <v>279</v>
      </c>
      <c r="B472" s="9" t="s">
        <v>1151</v>
      </c>
      <c r="C472" s="8">
        <v>43714</v>
      </c>
      <c r="D472" s="188">
        <v>376.73</v>
      </c>
      <c r="E472" s="98" t="s">
        <v>346</v>
      </c>
    </row>
    <row r="473" spans="1:5" s="4" customFormat="1" ht="18.75" customHeight="1">
      <c r="A473" s="6" t="s">
        <v>290</v>
      </c>
      <c r="B473" s="16" t="s">
        <v>1151</v>
      </c>
      <c r="C473" s="8">
        <v>43754</v>
      </c>
      <c r="D473" s="188">
        <v>784.19999999999993</v>
      </c>
      <c r="E473" s="98" t="s">
        <v>291</v>
      </c>
    </row>
    <row r="474" spans="1:5" s="4" customFormat="1" ht="18.75" customHeight="1">
      <c r="A474" s="6" t="s">
        <v>279</v>
      </c>
      <c r="B474" s="11" t="s">
        <v>360</v>
      </c>
      <c r="C474" s="8">
        <v>43734</v>
      </c>
      <c r="D474" s="188">
        <v>308.68</v>
      </c>
      <c r="E474" s="98" t="s">
        <v>306</v>
      </c>
    </row>
    <row r="475" spans="1:5" s="4" customFormat="1" ht="18.75" customHeight="1">
      <c r="A475" s="6" t="s">
        <v>279</v>
      </c>
      <c r="B475" s="9" t="s">
        <v>360</v>
      </c>
      <c r="C475" s="8">
        <v>43818</v>
      </c>
      <c r="D475" s="188">
        <v>30940</v>
      </c>
      <c r="E475" s="98" t="s">
        <v>361</v>
      </c>
    </row>
    <row r="476" spans="1:5" s="4" customFormat="1" ht="18.75" customHeight="1">
      <c r="A476" s="6" t="s">
        <v>279</v>
      </c>
      <c r="B476" s="15" t="s">
        <v>609</v>
      </c>
      <c r="C476" s="8">
        <v>43810</v>
      </c>
      <c r="D476" s="188">
        <v>12000</v>
      </c>
      <c r="E476" s="98" t="s">
        <v>362</v>
      </c>
    </row>
    <row r="477" spans="1:5" s="4" customFormat="1" ht="18.75" customHeight="1">
      <c r="A477" s="6" t="s">
        <v>279</v>
      </c>
      <c r="B477" s="6" t="s">
        <v>1152</v>
      </c>
      <c r="C477" s="8">
        <v>43488</v>
      </c>
      <c r="D477" s="188">
        <v>2000</v>
      </c>
      <c r="E477" s="98" t="s">
        <v>363</v>
      </c>
    </row>
    <row r="478" spans="1:5" s="4" customFormat="1" ht="18.75" customHeight="1">
      <c r="A478" s="6" t="s">
        <v>279</v>
      </c>
      <c r="B478" s="6" t="s">
        <v>1153</v>
      </c>
      <c r="C478" s="8">
        <v>43494</v>
      </c>
      <c r="D478" s="188">
        <v>674.94</v>
      </c>
      <c r="E478" s="98" t="s">
        <v>364</v>
      </c>
    </row>
    <row r="479" spans="1:5" s="4" customFormat="1" ht="18.75" customHeight="1">
      <c r="A479" s="6" t="s">
        <v>290</v>
      </c>
      <c r="B479" s="6" t="s">
        <v>1153</v>
      </c>
      <c r="C479" s="8">
        <v>43649</v>
      </c>
      <c r="D479" s="188">
        <v>892128</v>
      </c>
      <c r="E479" s="98" t="s">
        <v>365</v>
      </c>
    </row>
    <row r="480" spans="1:5" s="4" customFormat="1" ht="18.75" customHeight="1">
      <c r="A480" s="6" t="s">
        <v>279</v>
      </c>
      <c r="B480" s="6" t="s">
        <v>1153</v>
      </c>
      <c r="C480" s="8">
        <v>43775</v>
      </c>
      <c r="D480" s="188">
        <v>40000</v>
      </c>
      <c r="E480" s="98" t="s">
        <v>365</v>
      </c>
    </row>
    <row r="481" spans="1:5" s="4" customFormat="1" ht="18.75" customHeight="1">
      <c r="A481" s="6" t="s">
        <v>279</v>
      </c>
      <c r="B481" s="6" t="s">
        <v>1153</v>
      </c>
      <c r="C481" s="8">
        <v>43803</v>
      </c>
      <c r="D481" s="188">
        <v>1045.1600000000001</v>
      </c>
      <c r="E481" s="98" t="s">
        <v>366</v>
      </c>
    </row>
    <row r="482" spans="1:5" s="4" customFormat="1" ht="18.75" customHeight="1">
      <c r="A482" s="6" t="s">
        <v>279</v>
      </c>
      <c r="B482" s="11" t="s">
        <v>367</v>
      </c>
      <c r="C482" s="8">
        <v>43764</v>
      </c>
      <c r="D482" s="188">
        <v>500</v>
      </c>
      <c r="E482" s="98" t="s">
        <v>368</v>
      </c>
    </row>
    <row r="483" spans="1:5" s="4" customFormat="1" ht="18.75" customHeight="1">
      <c r="A483" s="6" t="s">
        <v>279</v>
      </c>
      <c r="B483" s="6" t="s">
        <v>132</v>
      </c>
      <c r="C483" s="8">
        <v>43565</v>
      </c>
      <c r="D483" s="188">
        <v>400</v>
      </c>
      <c r="E483" s="98" t="s">
        <v>369</v>
      </c>
    </row>
    <row r="484" spans="1:5" s="4" customFormat="1" ht="18.75" customHeight="1">
      <c r="A484" s="6" t="s">
        <v>279</v>
      </c>
      <c r="B484" s="17" t="s">
        <v>1162</v>
      </c>
      <c r="C484" s="8">
        <v>43544</v>
      </c>
      <c r="D484" s="188">
        <v>4500</v>
      </c>
      <c r="E484" s="98" t="s">
        <v>370</v>
      </c>
    </row>
    <row r="485" spans="1:5" s="4" customFormat="1" ht="18.75" customHeight="1">
      <c r="A485" s="6" t="s">
        <v>279</v>
      </c>
      <c r="B485" s="6" t="s">
        <v>1162</v>
      </c>
      <c r="C485" s="8">
        <v>43572</v>
      </c>
      <c r="D485" s="188">
        <v>1100</v>
      </c>
      <c r="E485" s="98" t="s">
        <v>371</v>
      </c>
    </row>
    <row r="486" spans="1:5" s="4" customFormat="1" ht="18.75" customHeight="1">
      <c r="A486" s="6" t="s">
        <v>279</v>
      </c>
      <c r="B486" s="6" t="s">
        <v>1162</v>
      </c>
      <c r="C486" s="8">
        <v>43747</v>
      </c>
      <c r="D486" s="188">
        <v>5950</v>
      </c>
      <c r="E486" s="98" t="s">
        <v>372</v>
      </c>
    </row>
    <row r="487" spans="1:5" s="4" customFormat="1" ht="18.75" customHeight="1">
      <c r="A487" s="6" t="s">
        <v>279</v>
      </c>
      <c r="B487" s="16" t="s">
        <v>98</v>
      </c>
      <c r="C487" s="8">
        <v>43551</v>
      </c>
      <c r="D487" s="188">
        <v>810.12</v>
      </c>
      <c r="E487" s="98" t="s">
        <v>373</v>
      </c>
    </row>
    <row r="488" spans="1:5" s="4" customFormat="1" ht="18.75" customHeight="1">
      <c r="A488" s="6" t="s">
        <v>279</v>
      </c>
      <c r="B488" s="6" t="s">
        <v>98</v>
      </c>
      <c r="C488" s="8">
        <v>43680</v>
      </c>
      <c r="D488" s="188">
        <v>33000</v>
      </c>
      <c r="E488" s="98" t="s">
        <v>374</v>
      </c>
    </row>
    <row r="489" spans="1:5" s="4" customFormat="1" ht="18.75" customHeight="1">
      <c r="A489" s="6" t="s">
        <v>290</v>
      </c>
      <c r="B489" s="11" t="s">
        <v>98</v>
      </c>
      <c r="C489" s="8">
        <v>43734</v>
      </c>
      <c r="D489" s="188">
        <v>219.91</v>
      </c>
      <c r="E489" s="98" t="s">
        <v>306</v>
      </c>
    </row>
    <row r="490" spans="1:5" s="4" customFormat="1" ht="18.75" customHeight="1">
      <c r="A490" s="6" t="s">
        <v>279</v>
      </c>
      <c r="B490" s="6" t="s">
        <v>98</v>
      </c>
      <c r="C490" s="8">
        <v>43734</v>
      </c>
      <c r="D490" s="188">
        <v>441.54</v>
      </c>
      <c r="E490" s="98" t="s">
        <v>306</v>
      </c>
    </row>
    <row r="491" spans="1:5" s="4" customFormat="1" ht="18.75" customHeight="1">
      <c r="A491" s="6" t="s">
        <v>279</v>
      </c>
      <c r="B491" s="6" t="s">
        <v>104</v>
      </c>
      <c r="C491" s="8">
        <v>43537</v>
      </c>
      <c r="D491" s="188">
        <v>3000</v>
      </c>
      <c r="E491" s="98" t="s">
        <v>375</v>
      </c>
    </row>
    <row r="492" spans="1:5" s="4" customFormat="1" ht="18.75" customHeight="1">
      <c r="A492" s="6" t="s">
        <v>279</v>
      </c>
      <c r="B492" s="6" t="s">
        <v>376</v>
      </c>
      <c r="C492" s="8">
        <v>43481</v>
      </c>
      <c r="D492" s="188">
        <v>5500</v>
      </c>
      <c r="E492" s="98" t="s">
        <v>377</v>
      </c>
    </row>
    <row r="493" spans="1:5" s="4" customFormat="1" ht="18.75" customHeight="1">
      <c r="A493" s="6" t="s">
        <v>279</v>
      </c>
      <c r="B493" s="6" t="s">
        <v>376</v>
      </c>
      <c r="C493" s="8">
        <v>43552</v>
      </c>
      <c r="D493" s="188">
        <v>285.54000000000002</v>
      </c>
      <c r="E493" s="98" t="s">
        <v>288</v>
      </c>
    </row>
    <row r="494" spans="1:5" s="4" customFormat="1" ht="18.75" customHeight="1">
      <c r="A494" s="6" t="s">
        <v>279</v>
      </c>
      <c r="B494" s="6" t="s">
        <v>376</v>
      </c>
      <c r="C494" s="8">
        <v>43558</v>
      </c>
      <c r="D494" s="188">
        <v>1800</v>
      </c>
      <c r="E494" s="98" t="s">
        <v>378</v>
      </c>
    </row>
    <row r="495" spans="1:5" s="4" customFormat="1" ht="18.75" customHeight="1">
      <c r="A495" s="6" t="s">
        <v>279</v>
      </c>
      <c r="B495" s="6" t="s">
        <v>376</v>
      </c>
      <c r="C495" s="8">
        <v>43650</v>
      </c>
      <c r="D495" s="188">
        <v>279.42</v>
      </c>
      <c r="E495" s="98" t="s">
        <v>379</v>
      </c>
    </row>
    <row r="496" spans="1:5" s="4" customFormat="1" ht="18.75" customHeight="1">
      <c r="A496" s="6" t="s">
        <v>279</v>
      </c>
      <c r="B496" s="6" t="s">
        <v>376</v>
      </c>
      <c r="C496" s="8">
        <v>43714</v>
      </c>
      <c r="D496" s="188">
        <v>200</v>
      </c>
      <c r="E496" s="98" t="s">
        <v>346</v>
      </c>
    </row>
    <row r="497" spans="1:5" s="4" customFormat="1" ht="18.75" customHeight="1">
      <c r="A497" s="6" t="s">
        <v>290</v>
      </c>
      <c r="B497" s="9" t="s">
        <v>376</v>
      </c>
      <c r="C497" s="8">
        <v>43754</v>
      </c>
      <c r="D497" s="188">
        <v>309.5</v>
      </c>
      <c r="E497" s="98" t="s">
        <v>291</v>
      </c>
    </row>
    <row r="498" spans="1:5" s="4" customFormat="1" ht="18.75" customHeight="1">
      <c r="A498" s="6" t="s">
        <v>279</v>
      </c>
      <c r="B498" s="6" t="s">
        <v>380</v>
      </c>
      <c r="C498" s="8">
        <v>43614</v>
      </c>
      <c r="D498" s="188">
        <v>5000</v>
      </c>
      <c r="E498" s="98" t="s">
        <v>381</v>
      </c>
    </row>
    <row r="499" spans="1:5" s="4" customFormat="1" ht="18.75" customHeight="1">
      <c r="A499" s="6" t="s">
        <v>279</v>
      </c>
      <c r="B499" s="6" t="s">
        <v>382</v>
      </c>
      <c r="C499" s="8">
        <v>43488</v>
      </c>
      <c r="D499" s="188">
        <v>2000</v>
      </c>
      <c r="E499" s="98" t="s">
        <v>383</v>
      </c>
    </row>
    <row r="500" spans="1:5" s="4" customFormat="1" ht="18.75" customHeight="1">
      <c r="A500" s="6" t="s">
        <v>279</v>
      </c>
      <c r="B500" s="9" t="s">
        <v>382</v>
      </c>
      <c r="C500" s="8">
        <v>43795</v>
      </c>
      <c r="D500" s="188">
        <v>6000</v>
      </c>
      <c r="E500" s="98" t="s">
        <v>384</v>
      </c>
    </row>
    <row r="501" spans="1:5" s="4" customFormat="1" ht="18.75" customHeight="1">
      <c r="A501" s="42" t="s">
        <v>385</v>
      </c>
      <c r="B501" s="44" t="s">
        <v>386</v>
      </c>
      <c r="C501" s="63">
        <v>43753</v>
      </c>
      <c r="D501" s="189">
        <v>6498.02</v>
      </c>
      <c r="E501" s="100" t="s">
        <v>387</v>
      </c>
    </row>
    <row r="502" spans="1:5" s="4" customFormat="1" ht="18.75" customHeight="1">
      <c r="A502" s="42" t="s">
        <v>385</v>
      </c>
      <c r="B502" s="42" t="s">
        <v>1503</v>
      </c>
      <c r="C502" s="63">
        <v>43681</v>
      </c>
      <c r="D502" s="189">
        <v>10000</v>
      </c>
      <c r="E502" s="100" t="s">
        <v>388</v>
      </c>
    </row>
    <row r="503" spans="1:5" s="4" customFormat="1" ht="18.75" customHeight="1">
      <c r="A503" s="42" t="s">
        <v>385</v>
      </c>
      <c r="B503" s="42" t="s">
        <v>1503</v>
      </c>
      <c r="C503" s="63">
        <v>43776</v>
      </c>
      <c r="D503" s="190">
        <f>1190.15+478.48</f>
        <v>1668.63</v>
      </c>
      <c r="E503" s="100" t="s">
        <v>389</v>
      </c>
    </row>
    <row r="504" spans="1:5" s="4" customFormat="1" ht="18.75" customHeight="1">
      <c r="A504" s="42" t="s">
        <v>385</v>
      </c>
      <c r="B504" s="25" t="s">
        <v>1392</v>
      </c>
      <c r="C504" s="63">
        <v>43660</v>
      </c>
      <c r="D504" s="190">
        <f>8500</f>
        <v>8500</v>
      </c>
      <c r="E504" s="100" t="s">
        <v>390</v>
      </c>
    </row>
    <row r="505" spans="1:5" s="4" customFormat="1" ht="18.75" customHeight="1">
      <c r="A505" s="42" t="s">
        <v>385</v>
      </c>
      <c r="B505" s="25" t="s">
        <v>1392</v>
      </c>
      <c r="C505" s="63">
        <v>43776</v>
      </c>
      <c r="D505" s="189">
        <v>2880.43</v>
      </c>
      <c r="E505" s="100" t="s">
        <v>389</v>
      </c>
    </row>
    <row r="506" spans="1:5" s="4" customFormat="1" ht="18.75" customHeight="1">
      <c r="A506" s="42" t="s">
        <v>385</v>
      </c>
      <c r="B506" s="28" t="s">
        <v>1088</v>
      </c>
      <c r="C506" s="63">
        <v>43639</v>
      </c>
      <c r="D506" s="189">
        <v>3000</v>
      </c>
      <c r="E506" s="100" t="s">
        <v>391</v>
      </c>
    </row>
    <row r="507" spans="1:5" s="4" customFormat="1" ht="18.75" customHeight="1">
      <c r="A507" s="42" t="s">
        <v>385</v>
      </c>
      <c r="B507" s="64" t="s">
        <v>392</v>
      </c>
      <c r="C507" s="63">
        <v>43571</v>
      </c>
      <c r="D507" s="189">
        <v>6860</v>
      </c>
      <c r="E507" s="100" t="s">
        <v>393</v>
      </c>
    </row>
    <row r="508" spans="1:5" s="4" customFormat="1" ht="18.75" customHeight="1">
      <c r="A508" s="42" t="s">
        <v>385</v>
      </c>
      <c r="B508" s="28" t="s">
        <v>1362</v>
      </c>
      <c r="C508" s="63">
        <v>43569</v>
      </c>
      <c r="D508" s="189">
        <v>5000</v>
      </c>
      <c r="E508" s="100" t="s">
        <v>394</v>
      </c>
    </row>
    <row r="509" spans="1:5" s="4" customFormat="1" ht="18.75" customHeight="1">
      <c r="A509" s="42" t="s">
        <v>385</v>
      </c>
      <c r="B509" s="42" t="s">
        <v>395</v>
      </c>
      <c r="C509" s="63">
        <v>43593</v>
      </c>
      <c r="D509" s="189">
        <v>7000</v>
      </c>
      <c r="E509" s="100" t="s">
        <v>396</v>
      </c>
    </row>
    <row r="510" spans="1:5" s="4" customFormat="1" ht="18.75" customHeight="1">
      <c r="A510" s="42" t="s">
        <v>385</v>
      </c>
      <c r="B510" s="42" t="s">
        <v>397</v>
      </c>
      <c r="C510" s="63">
        <v>43520</v>
      </c>
      <c r="D510" s="189">
        <v>15000</v>
      </c>
      <c r="E510" s="100" t="s">
        <v>398</v>
      </c>
    </row>
    <row r="511" spans="1:5" s="4" customFormat="1" ht="18.75" customHeight="1">
      <c r="A511" s="42" t="s">
        <v>385</v>
      </c>
      <c r="B511" s="42" t="s">
        <v>397</v>
      </c>
      <c r="C511" s="63">
        <v>43776</v>
      </c>
      <c r="D511" s="190">
        <f>478.48+57.65</f>
        <v>536.13</v>
      </c>
      <c r="E511" s="100" t="s">
        <v>389</v>
      </c>
    </row>
    <row r="512" spans="1:5" s="4" customFormat="1" ht="18.75" customHeight="1">
      <c r="A512" s="42" t="s">
        <v>385</v>
      </c>
      <c r="B512" s="42" t="s">
        <v>399</v>
      </c>
      <c r="C512" s="63">
        <v>43480</v>
      </c>
      <c r="D512" s="189">
        <v>3500</v>
      </c>
      <c r="E512" s="100" t="s">
        <v>400</v>
      </c>
    </row>
    <row r="513" spans="1:5" s="4" customFormat="1" ht="18.75" customHeight="1">
      <c r="A513" s="42" t="s">
        <v>385</v>
      </c>
      <c r="B513" s="42" t="s">
        <v>399</v>
      </c>
      <c r="C513" s="63">
        <v>43776</v>
      </c>
      <c r="D513" s="189">
        <v>1865.19</v>
      </c>
      <c r="E513" s="100" t="s">
        <v>401</v>
      </c>
    </row>
    <row r="514" spans="1:5" s="4" customFormat="1" ht="18.75" customHeight="1">
      <c r="A514" s="42" t="s">
        <v>385</v>
      </c>
      <c r="B514" s="42" t="s">
        <v>402</v>
      </c>
      <c r="C514" s="38">
        <v>43789</v>
      </c>
      <c r="D514" s="189">
        <v>2600</v>
      </c>
      <c r="E514" s="100" t="s">
        <v>403</v>
      </c>
    </row>
    <row r="515" spans="1:5" s="4" customFormat="1" ht="18.75" customHeight="1">
      <c r="A515" s="42" t="s">
        <v>385</v>
      </c>
      <c r="B515" s="42" t="s">
        <v>404</v>
      </c>
      <c r="C515" s="63">
        <v>43711</v>
      </c>
      <c r="D515" s="190">
        <f>1219.65</f>
        <v>1219.6500000000001</v>
      </c>
      <c r="E515" s="100" t="s">
        <v>405</v>
      </c>
    </row>
    <row r="516" spans="1:5" s="4" customFormat="1" ht="18.75" customHeight="1">
      <c r="A516" s="42" t="s">
        <v>385</v>
      </c>
      <c r="B516" s="42" t="s">
        <v>404</v>
      </c>
      <c r="C516" s="63">
        <v>43776</v>
      </c>
      <c r="D516" s="190">
        <f>207.36+478.48</f>
        <v>685.84</v>
      </c>
      <c r="E516" s="100" t="s">
        <v>389</v>
      </c>
    </row>
    <row r="517" spans="1:5" s="4" customFormat="1" ht="18.75" customHeight="1">
      <c r="A517" s="42" t="s">
        <v>385</v>
      </c>
      <c r="B517" s="42" t="s">
        <v>406</v>
      </c>
      <c r="C517" s="63">
        <v>43808</v>
      </c>
      <c r="D517" s="189">
        <v>22275</v>
      </c>
      <c r="E517" s="100" t="s">
        <v>407</v>
      </c>
    </row>
    <row r="518" spans="1:5" s="4" customFormat="1" ht="18.75" customHeight="1">
      <c r="A518" s="42" t="s">
        <v>385</v>
      </c>
      <c r="B518" s="42" t="s">
        <v>408</v>
      </c>
      <c r="C518" s="63">
        <v>43619</v>
      </c>
      <c r="D518" s="189">
        <v>694.07</v>
      </c>
      <c r="E518" s="100" t="s">
        <v>409</v>
      </c>
    </row>
    <row r="519" spans="1:5" s="4" customFormat="1" ht="18.75" customHeight="1">
      <c r="A519" s="42" t="s">
        <v>385</v>
      </c>
      <c r="B519" s="42" t="s">
        <v>410</v>
      </c>
      <c r="C519" s="38">
        <v>43600</v>
      </c>
      <c r="D519" s="189">
        <v>406.6</v>
      </c>
      <c r="E519" s="100" t="s">
        <v>409</v>
      </c>
    </row>
    <row r="520" spans="1:5" s="4" customFormat="1" ht="18.75" customHeight="1">
      <c r="A520" s="42" t="s">
        <v>385</v>
      </c>
      <c r="B520" s="42" t="s">
        <v>395</v>
      </c>
      <c r="C520" s="65">
        <v>43619</v>
      </c>
      <c r="D520" s="189">
        <v>528.6</v>
      </c>
      <c r="E520" s="100" t="s">
        <v>409</v>
      </c>
    </row>
    <row r="521" spans="1:5" s="4" customFormat="1" ht="18.75" customHeight="1">
      <c r="A521" s="42" t="s">
        <v>385</v>
      </c>
      <c r="B521" s="42" t="s">
        <v>411</v>
      </c>
      <c r="C521" s="38">
        <v>43600</v>
      </c>
      <c r="D521" s="190">
        <f>501.56</f>
        <v>501.56</v>
      </c>
      <c r="E521" s="100" t="s">
        <v>409</v>
      </c>
    </row>
    <row r="522" spans="1:5" s="4" customFormat="1" ht="18.75" customHeight="1">
      <c r="A522" s="42" t="s">
        <v>385</v>
      </c>
      <c r="B522" s="42" t="s">
        <v>411</v>
      </c>
      <c r="C522" s="38">
        <v>43776</v>
      </c>
      <c r="D522" s="190">
        <f>239.24+149.93</f>
        <v>389.17</v>
      </c>
      <c r="E522" s="100" t="s">
        <v>389</v>
      </c>
    </row>
    <row r="523" spans="1:5" s="4" customFormat="1" ht="18.75" customHeight="1">
      <c r="A523" s="42" t="s">
        <v>385</v>
      </c>
      <c r="B523" s="66" t="s">
        <v>1503</v>
      </c>
      <c r="C523" s="38">
        <v>43581</v>
      </c>
      <c r="D523" s="189">
        <v>400</v>
      </c>
      <c r="E523" s="100" t="s">
        <v>412</v>
      </c>
    </row>
    <row r="524" spans="1:5" s="4" customFormat="1" ht="18.75" customHeight="1">
      <c r="A524" s="42" t="s">
        <v>385</v>
      </c>
      <c r="B524" s="42" t="s">
        <v>1392</v>
      </c>
      <c r="C524" s="38">
        <v>43759</v>
      </c>
      <c r="D524" s="189">
        <v>8000</v>
      </c>
      <c r="E524" s="100" t="s">
        <v>413</v>
      </c>
    </row>
    <row r="525" spans="1:5" s="4" customFormat="1" ht="18.75" customHeight="1">
      <c r="A525" s="42" t="s">
        <v>385</v>
      </c>
      <c r="B525" s="31" t="s">
        <v>1392</v>
      </c>
      <c r="C525" s="38">
        <v>43515</v>
      </c>
      <c r="D525" s="189">
        <v>76.95</v>
      </c>
      <c r="E525" s="100" t="s">
        <v>414</v>
      </c>
    </row>
    <row r="526" spans="1:5" s="4" customFormat="1" ht="18.75" customHeight="1">
      <c r="A526" s="42" t="s">
        <v>385</v>
      </c>
      <c r="B526" s="66" t="s">
        <v>1392</v>
      </c>
      <c r="C526" s="38">
        <v>43653</v>
      </c>
      <c r="D526" s="189">
        <v>40000</v>
      </c>
      <c r="E526" s="100" t="s">
        <v>415</v>
      </c>
    </row>
    <row r="527" spans="1:5" s="4" customFormat="1" ht="18.75" customHeight="1">
      <c r="A527" s="42" t="s">
        <v>385</v>
      </c>
      <c r="B527" s="67" t="s">
        <v>416</v>
      </c>
      <c r="C527" s="38">
        <v>43612</v>
      </c>
      <c r="D527" s="189">
        <v>157.6</v>
      </c>
      <c r="E527" s="100" t="s">
        <v>409</v>
      </c>
    </row>
    <row r="528" spans="1:5" s="4" customFormat="1" ht="18.75" customHeight="1">
      <c r="A528" s="42" t="s">
        <v>385</v>
      </c>
      <c r="B528" s="67" t="s">
        <v>416</v>
      </c>
      <c r="C528" s="38">
        <v>43776</v>
      </c>
      <c r="D528" s="190">
        <f>239.24+382.75</f>
        <v>621.99</v>
      </c>
      <c r="E528" s="100" t="s">
        <v>389</v>
      </c>
    </row>
    <row r="529" spans="1:5" s="4" customFormat="1" ht="18.75" customHeight="1">
      <c r="A529" s="42" t="s">
        <v>385</v>
      </c>
      <c r="B529" s="42" t="s">
        <v>1088</v>
      </c>
      <c r="C529" s="38">
        <v>43738</v>
      </c>
      <c r="D529" s="189">
        <v>16000</v>
      </c>
      <c r="E529" s="100" t="s">
        <v>417</v>
      </c>
    </row>
    <row r="530" spans="1:5" s="4" customFormat="1" ht="18.75" customHeight="1">
      <c r="A530" s="42" t="s">
        <v>385</v>
      </c>
      <c r="B530" s="42" t="s">
        <v>56</v>
      </c>
      <c r="C530" s="38">
        <v>43765</v>
      </c>
      <c r="D530" s="189">
        <v>5000</v>
      </c>
      <c r="E530" s="100" t="s">
        <v>27</v>
      </c>
    </row>
    <row r="531" spans="1:5" s="4" customFormat="1" ht="18.75" customHeight="1">
      <c r="A531" s="42" t="s">
        <v>385</v>
      </c>
      <c r="B531" s="42" t="s">
        <v>56</v>
      </c>
      <c r="C531" s="38">
        <v>43536</v>
      </c>
      <c r="D531" s="189">
        <v>2500</v>
      </c>
      <c r="E531" s="100" t="s">
        <v>27</v>
      </c>
    </row>
    <row r="532" spans="1:5" s="4" customFormat="1" ht="18.75" customHeight="1">
      <c r="A532" s="42" t="s">
        <v>385</v>
      </c>
      <c r="B532" s="42" t="s">
        <v>418</v>
      </c>
      <c r="C532" s="38">
        <v>43776</v>
      </c>
      <c r="D532" s="190">
        <v>828.05</v>
      </c>
      <c r="E532" s="100" t="s">
        <v>389</v>
      </c>
    </row>
    <row r="533" spans="1:5" s="4" customFormat="1" ht="18.75" customHeight="1">
      <c r="A533" s="42" t="s">
        <v>385</v>
      </c>
      <c r="B533" s="42" t="s">
        <v>419</v>
      </c>
      <c r="C533" s="38">
        <v>43754</v>
      </c>
      <c r="D533" s="189">
        <v>4335.5</v>
      </c>
      <c r="E533" s="100" t="s">
        <v>420</v>
      </c>
    </row>
    <row r="534" spans="1:5" s="4" customFormat="1" ht="18.75" customHeight="1">
      <c r="A534" s="9" t="s">
        <v>421</v>
      </c>
      <c r="B534" s="22" t="s">
        <v>422</v>
      </c>
      <c r="C534" s="127">
        <v>43672</v>
      </c>
      <c r="D534" s="148">
        <v>2000</v>
      </c>
      <c r="E534" s="98" t="s">
        <v>423</v>
      </c>
    </row>
    <row r="535" spans="1:5" s="4" customFormat="1" ht="18.75" customHeight="1">
      <c r="A535" s="9" t="s">
        <v>421</v>
      </c>
      <c r="B535" s="22" t="s">
        <v>422</v>
      </c>
      <c r="C535" s="127">
        <v>43721</v>
      </c>
      <c r="D535" s="148">
        <v>320</v>
      </c>
      <c r="E535" s="98" t="s">
        <v>424</v>
      </c>
    </row>
    <row r="536" spans="1:5" s="4" customFormat="1" ht="18.75" customHeight="1">
      <c r="A536" s="9" t="s">
        <v>421</v>
      </c>
      <c r="B536" s="9" t="s">
        <v>168</v>
      </c>
      <c r="C536" s="127">
        <v>43690</v>
      </c>
      <c r="D536" s="148">
        <v>5000</v>
      </c>
      <c r="E536" s="98" t="s">
        <v>425</v>
      </c>
    </row>
    <row r="537" spans="1:5" s="4" customFormat="1" ht="18.75" customHeight="1">
      <c r="A537" s="9" t="s">
        <v>421</v>
      </c>
      <c r="B537" s="9" t="s">
        <v>20</v>
      </c>
      <c r="C537" s="127">
        <v>43599</v>
      </c>
      <c r="D537" s="148">
        <v>4000</v>
      </c>
      <c r="E537" s="98" t="s">
        <v>426</v>
      </c>
    </row>
    <row r="538" spans="1:5" s="4" customFormat="1" ht="18.75" customHeight="1">
      <c r="A538" s="9" t="s">
        <v>421</v>
      </c>
      <c r="B538" s="10" t="s">
        <v>427</v>
      </c>
      <c r="C538" s="128">
        <v>43637</v>
      </c>
      <c r="D538" s="148">
        <v>1500</v>
      </c>
      <c r="E538" s="98" t="s">
        <v>428</v>
      </c>
    </row>
    <row r="539" spans="1:5" s="4" customFormat="1" ht="18.75" customHeight="1">
      <c r="A539" s="9" t="s">
        <v>421</v>
      </c>
      <c r="B539" s="24" t="s">
        <v>427</v>
      </c>
      <c r="C539" s="128">
        <v>43637</v>
      </c>
      <c r="D539" s="148">
        <v>1500</v>
      </c>
      <c r="E539" s="98" t="s">
        <v>429</v>
      </c>
    </row>
    <row r="540" spans="1:5" s="4" customFormat="1" ht="18.75" customHeight="1">
      <c r="A540" s="9" t="s">
        <v>421</v>
      </c>
      <c r="B540" s="10" t="s">
        <v>1372</v>
      </c>
      <c r="C540" s="127">
        <v>43623</v>
      </c>
      <c r="D540" s="148">
        <v>500</v>
      </c>
      <c r="E540" s="98" t="s">
        <v>430</v>
      </c>
    </row>
    <row r="541" spans="1:5" s="4" customFormat="1" ht="18.75" customHeight="1">
      <c r="A541" s="9" t="s">
        <v>421</v>
      </c>
      <c r="B541" s="9" t="s">
        <v>70</v>
      </c>
      <c r="C541" s="127">
        <v>43634</v>
      </c>
      <c r="D541" s="148">
        <v>3000</v>
      </c>
      <c r="E541" s="98" t="s">
        <v>431</v>
      </c>
    </row>
    <row r="542" spans="1:5" s="4" customFormat="1" ht="18.75" customHeight="1">
      <c r="A542" s="9" t="s">
        <v>421</v>
      </c>
      <c r="B542" s="9" t="s">
        <v>157</v>
      </c>
      <c r="C542" s="127">
        <v>43585</v>
      </c>
      <c r="D542" s="148">
        <v>5000</v>
      </c>
      <c r="E542" s="98" t="s">
        <v>431</v>
      </c>
    </row>
    <row r="543" spans="1:5" s="4" customFormat="1" ht="18.75" customHeight="1">
      <c r="A543" s="9" t="s">
        <v>421</v>
      </c>
      <c r="B543" s="9" t="s">
        <v>432</v>
      </c>
      <c r="C543" s="127">
        <v>43613</v>
      </c>
      <c r="D543" s="148">
        <v>5000</v>
      </c>
      <c r="E543" s="98" t="s">
        <v>431</v>
      </c>
    </row>
    <row r="544" spans="1:5" s="4" customFormat="1" ht="18.75" customHeight="1">
      <c r="A544" s="9" t="s">
        <v>421</v>
      </c>
      <c r="B544" s="9" t="s">
        <v>433</v>
      </c>
      <c r="C544" s="127">
        <v>43658</v>
      </c>
      <c r="D544" s="148">
        <v>5000</v>
      </c>
      <c r="E544" s="98" t="s">
        <v>434</v>
      </c>
    </row>
    <row r="545" spans="1:5" s="4" customFormat="1" ht="18.75" customHeight="1">
      <c r="A545" s="9" t="s">
        <v>421</v>
      </c>
      <c r="B545" s="9" t="s">
        <v>14</v>
      </c>
      <c r="C545" s="127">
        <v>43613</v>
      </c>
      <c r="D545" s="148">
        <v>6000</v>
      </c>
      <c r="E545" s="98" t="s">
        <v>435</v>
      </c>
    </row>
    <row r="546" spans="1:5" s="4" customFormat="1" ht="18.75" customHeight="1">
      <c r="A546" s="9" t="s">
        <v>421</v>
      </c>
      <c r="B546" s="9" t="s">
        <v>1354</v>
      </c>
      <c r="C546" s="127">
        <v>43763</v>
      </c>
      <c r="D546" s="148">
        <v>3000</v>
      </c>
      <c r="E546" s="98" t="s">
        <v>436</v>
      </c>
    </row>
    <row r="547" spans="1:5" s="4" customFormat="1" ht="18.75" customHeight="1">
      <c r="A547" s="9" t="s">
        <v>421</v>
      </c>
      <c r="B547" s="9" t="s">
        <v>1354</v>
      </c>
      <c r="C547" s="127">
        <v>43777</v>
      </c>
      <c r="D547" s="148">
        <v>1500</v>
      </c>
      <c r="E547" s="98" t="s">
        <v>437</v>
      </c>
    </row>
    <row r="548" spans="1:5" s="4" customFormat="1" ht="18.75" customHeight="1">
      <c r="A548" s="9" t="s">
        <v>421</v>
      </c>
      <c r="B548" s="9" t="s">
        <v>438</v>
      </c>
      <c r="C548" s="127">
        <v>43791</v>
      </c>
      <c r="D548" s="148">
        <v>5000</v>
      </c>
      <c r="E548" s="98" t="s">
        <v>439</v>
      </c>
    </row>
    <row r="549" spans="1:5" s="4" customFormat="1" ht="18.75" customHeight="1">
      <c r="A549" s="6" t="s">
        <v>1331</v>
      </c>
      <c r="B549" s="7" t="s">
        <v>1332</v>
      </c>
      <c r="C549" s="8">
        <v>43810</v>
      </c>
      <c r="D549" s="148">
        <v>2500</v>
      </c>
      <c r="E549" s="134" t="s">
        <v>1333</v>
      </c>
    </row>
    <row r="550" spans="1:5" s="4" customFormat="1" ht="18.75" customHeight="1">
      <c r="A550" s="6" t="s">
        <v>1331</v>
      </c>
      <c r="B550" s="6" t="s">
        <v>1479</v>
      </c>
      <c r="C550" s="8">
        <v>43810</v>
      </c>
      <c r="D550" s="148">
        <v>900</v>
      </c>
      <c r="E550" s="98" t="s">
        <v>1334</v>
      </c>
    </row>
    <row r="551" spans="1:5" s="4" customFormat="1" ht="18.75" customHeight="1">
      <c r="A551" s="6" t="s">
        <v>1331</v>
      </c>
      <c r="B551" s="9" t="s">
        <v>1335</v>
      </c>
      <c r="C551" s="8">
        <v>43810</v>
      </c>
      <c r="D551" s="148">
        <v>2500</v>
      </c>
      <c r="E551" s="98" t="s">
        <v>1336</v>
      </c>
    </row>
    <row r="552" spans="1:5" s="4" customFormat="1" ht="18.75" customHeight="1">
      <c r="A552" s="6" t="s">
        <v>1331</v>
      </c>
      <c r="B552" s="10" t="s">
        <v>1337</v>
      </c>
      <c r="C552" s="8">
        <v>43810</v>
      </c>
      <c r="D552" s="148">
        <v>2500</v>
      </c>
      <c r="E552" s="98" t="s">
        <v>1338</v>
      </c>
    </row>
    <row r="553" spans="1:5" s="4" customFormat="1" ht="18.75" customHeight="1">
      <c r="A553" s="6" t="s">
        <v>1331</v>
      </c>
      <c r="B553" s="11" t="s">
        <v>196</v>
      </c>
      <c r="C553" s="8">
        <v>43810</v>
      </c>
      <c r="D553" s="148">
        <v>2000</v>
      </c>
      <c r="E553" s="134" t="s">
        <v>1339</v>
      </c>
    </row>
    <row r="554" spans="1:5" s="4" customFormat="1" ht="18.75" customHeight="1">
      <c r="A554" s="6" t="s">
        <v>1331</v>
      </c>
      <c r="B554" s="10" t="s">
        <v>793</v>
      </c>
      <c r="C554" s="8">
        <v>43810</v>
      </c>
      <c r="D554" s="148">
        <v>3500</v>
      </c>
      <c r="E554" s="98" t="s">
        <v>1340</v>
      </c>
    </row>
    <row r="555" spans="1:5" s="4" customFormat="1" ht="18.75" customHeight="1">
      <c r="A555" s="6" t="s">
        <v>1331</v>
      </c>
      <c r="B555" s="6" t="s">
        <v>793</v>
      </c>
      <c r="C555" s="8">
        <v>43810</v>
      </c>
      <c r="D555" s="148">
        <v>10000</v>
      </c>
      <c r="E555" s="134" t="s">
        <v>1341</v>
      </c>
    </row>
    <row r="556" spans="1:5" s="4" customFormat="1" ht="18.75" customHeight="1">
      <c r="A556" s="6" t="s">
        <v>1331</v>
      </c>
      <c r="B556" s="6" t="s">
        <v>248</v>
      </c>
      <c r="C556" s="8">
        <v>43810</v>
      </c>
      <c r="D556" s="148">
        <v>2500</v>
      </c>
      <c r="E556" s="134" t="s">
        <v>1346</v>
      </c>
    </row>
    <row r="557" spans="1:5" s="4" customFormat="1" ht="18.75" customHeight="1">
      <c r="A557" s="6" t="s">
        <v>1331</v>
      </c>
      <c r="B557" s="6" t="s">
        <v>1391</v>
      </c>
      <c r="C557" s="8">
        <v>43810</v>
      </c>
      <c r="D557" s="148">
        <v>2500</v>
      </c>
      <c r="E557" s="134" t="s">
        <v>1342</v>
      </c>
    </row>
    <row r="558" spans="1:5" s="4" customFormat="1" ht="18.75" customHeight="1">
      <c r="A558" s="6" t="s">
        <v>1331</v>
      </c>
      <c r="B558" s="6" t="s">
        <v>1507</v>
      </c>
      <c r="C558" s="8">
        <v>43810</v>
      </c>
      <c r="D558" s="148">
        <v>1500</v>
      </c>
      <c r="E558" s="134" t="s">
        <v>1343</v>
      </c>
    </row>
    <row r="559" spans="1:5" s="4" customFormat="1" ht="18.75" customHeight="1">
      <c r="A559" s="6" t="s">
        <v>1331</v>
      </c>
      <c r="B559" s="6" t="s">
        <v>692</v>
      </c>
      <c r="C559" s="8">
        <v>43532</v>
      </c>
      <c r="D559" s="148">
        <v>1000</v>
      </c>
      <c r="E559" s="134" t="s">
        <v>1344</v>
      </c>
    </row>
    <row r="560" spans="1:5" s="4" customFormat="1" ht="18.75" customHeight="1">
      <c r="A560" s="6" t="s">
        <v>1331</v>
      </c>
      <c r="B560" s="6" t="s">
        <v>692</v>
      </c>
      <c r="C560" s="8">
        <v>43494</v>
      </c>
      <c r="D560" s="148">
        <v>800</v>
      </c>
      <c r="E560" s="134" t="s">
        <v>1345</v>
      </c>
    </row>
    <row r="561" spans="1:5" s="4" customFormat="1" ht="18.75" customHeight="1">
      <c r="A561" s="6" t="s">
        <v>1191</v>
      </c>
      <c r="B561" s="6" t="s">
        <v>1555</v>
      </c>
      <c r="C561" s="18">
        <v>2019</v>
      </c>
      <c r="D561" s="191">
        <v>1202.68</v>
      </c>
      <c r="E561" s="6" t="s">
        <v>1556</v>
      </c>
    </row>
    <row r="562" spans="1:5" s="4" customFormat="1" ht="18.75" customHeight="1">
      <c r="A562" s="6" t="s">
        <v>1191</v>
      </c>
      <c r="B562" s="6" t="s">
        <v>1555</v>
      </c>
      <c r="C562" s="18">
        <v>2019</v>
      </c>
      <c r="D562" s="191">
        <v>782.94</v>
      </c>
      <c r="E562" s="6" t="s">
        <v>1557</v>
      </c>
    </row>
    <row r="563" spans="1:5" s="4" customFormat="1" ht="18.75" customHeight="1">
      <c r="A563" s="6" t="s">
        <v>1191</v>
      </c>
      <c r="B563" s="6" t="s">
        <v>1555</v>
      </c>
      <c r="C563" s="18">
        <v>2019</v>
      </c>
      <c r="D563" s="191">
        <v>960.74</v>
      </c>
      <c r="E563" s="6" t="s">
        <v>1558</v>
      </c>
    </row>
    <row r="564" spans="1:5" s="4" customFormat="1" ht="18.75" customHeight="1">
      <c r="A564" s="6" t="s">
        <v>1191</v>
      </c>
      <c r="B564" s="6" t="s">
        <v>1553</v>
      </c>
      <c r="C564" s="18">
        <v>2019</v>
      </c>
      <c r="D564" s="148">
        <v>1030</v>
      </c>
      <c r="E564" s="154" t="s">
        <v>1554</v>
      </c>
    </row>
    <row r="565" spans="1:5" s="4" customFormat="1" ht="18.75" customHeight="1">
      <c r="A565" s="6" t="s">
        <v>1191</v>
      </c>
      <c r="B565" s="11" t="s">
        <v>1192</v>
      </c>
      <c r="C565" s="18" t="s">
        <v>1193</v>
      </c>
      <c r="D565" s="192">
        <v>1193</v>
      </c>
      <c r="E565" s="56" t="s">
        <v>1194</v>
      </c>
    </row>
    <row r="566" spans="1:5" s="4" customFormat="1" ht="18.75" customHeight="1">
      <c r="A566" s="6" t="s">
        <v>1191</v>
      </c>
      <c r="B566" s="11" t="s">
        <v>1192</v>
      </c>
      <c r="C566" s="18">
        <v>2019</v>
      </c>
      <c r="D566" s="192">
        <v>750</v>
      </c>
      <c r="E566" s="56" t="s">
        <v>1550</v>
      </c>
    </row>
    <row r="567" spans="1:5" s="4" customFormat="1" ht="18.75" customHeight="1">
      <c r="A567" s="6" t="s">
        <v>1191</v>
      </c>
      <c r="B567" s="13" t="s">
        <v>132</v>
      </c>
      <c r="C567" s="129" t="s">
        <v>1196</v>
      </c>
      <c r="D567" s="192">
        <v>1230</v>
      </c>
      <c r="E567" s="13" t="s">
        <v>1197</v>
      </c>
    </row>
    <row r="568" spans="1:5" s="4" customFormat="1" ht="18.75" customHeight="1">
      <c r="A568" s="6" t="s">
        <v>1191</v>
      </c>
      <c r="B568" s="14" t="s">
        <v>132</v>
      </c>
      <c r="C568" s="96" t="s">
        <v>206</v>
      </c>
      <c r="D568" s="192">
        <v>3000</v>
      </c>
      <c r="E568" s="14" t="s">
        <v>1198</v>
      </c>
    </row>
    <row r="569" spans="1:5" s="4" customFormat="1" ht="18.75" customHeight="1">
      <c r="A569" s="6" t="s">
        <v>1191</v>
      </c>
      <c r="B569" s="6" t="s">
        <v>16</v>
      </c>
      <c r="C569" s="18" t="s">
        <v>1199</v>
      </c>
      <c r="D569" s="192">
        <v>750</v>
      </c>
      <c r="E569" s="6" t="s">
        <v>1200</v>
      </c>
    </row>
    <row r="570" spans="1:5" s="4" customFormat="1" ht="18.75" customHeight="1">
      <c r="A570" s="6" t="s">
        <v>1191</v>
      </c>
      <c r="B570" s="6" t="s">
        <v>16</v>
      </c>
      <c r="C570" s="18" t="s">
        <v>1201</v>
      </c>
      <c r="D570" s="192">
        <v>2000</v>
      </c>
      <c r="E570" s="6" t="s">
        <v>1202</v>
      </c>
    </row>
    <row r="571" spans="1:5" s="4" customFormat="1" ht="18.75" customHeight="1">
      <c r="A571" s="6" t="s">
        <v>1191</v>
      </c>
      <c r="B571" s="6" t="s">
        <v>16</v>
      </c>
      <c r="C571" s="18" t="s">
        <v>1203</v>
      </c>
      <c r="D571" s="192">
        <v>2000</v>
      </c>
      <c r="E571" s="6" t="s">
        <v>1204</v>
      </c>
    </row>
    <row r="572" spans="1:5" s="4" customFormat="1" ht="18.75" customHeight="1">
      <c r="A572" s="6" t="s">
        <v>1191</v>
      </c>
      <c r="B572" s="13" t="s">
        <v>305</v>
      </c>
      <c r="C572" s="129" t="s">
        <v>1205</v>
      </c>
      <c r="D572" s="192">
        <v>500</v>
      </c>
      <c r="E572" s="13" t="s">
        <v>1206</v>
      </c>
    </row>
    <row r="573" spans="1:5" s="4" customFormat="1" ht="18.75" customHeight="1">
      <c r="A573" s="6" t="s">
        <v>1191</v>
      </c>
      <c r="B573" s="14" t="s">
        <v>70</v>
      </c>
      <c r="C573" s="96" t="s">
        <v>1207</v>
      </c>
      <c r="D573" s="192">
        <v>6000</v>
      </c>
      <c r="E573" s="14" t="s">
        <v>1208</v>
      </c>
    </row>
    <row r="574" spans="1:5" s="4" customFormat="1" ht="18.75" customHeight="1">
      <c r="A574" s="6" t="s">
        <v>1191</v>
      </c>
      <c r="B574" s="6" t="s">
        <v>70</v>
      </c>
      <c r="C574" s="18" t="s">
        <v>1209</v>
      </c>
      <c r="D574" s="192">
        <v>260</v>
      </c>
      <c r="E574" s="6" t="s">
        <v>1210</v>
      </c>
    </row>
    <row r="575" spans="1:5" s="4" customFormat="1" ht="18.75" customHeight="1">
      <c r="A575" s="6" t="s">
        <v>1191</v>
      </c>
      <c r="B575" s="6" t="s">
        <v>70</v>
      </c>
      <c r="C575" s="18" t="s">
        <v>1211</v>
      </c>
      <c r="D575" s="192">
        <v>3500</v>
      </c>
      <c r="E575" s="6" t="s">
        <v>1212</v>
      </c>
    </row>
    <row r="576" spans="1:5" s="4" customFormat="1" ht="18.75" customHeight="1">
      <c r="A576" s="6" t="s">
        <v>1191</v>
      </c>
      <c r="B576" s="6" t="s">
        <v>1213</v>
      </c>
      <c r="C576" s="18" t="s">
        <v>1214</v>
      </c>
      <c r="D576" s="192">
        <v>1000</v>
      </c>
      <c r="E576" s="6" t="s">
        <v>1215</v>
      </c>
    </row>
    <row r="577" spans="1:5" s="4" customFormat="1" ht="18.75" customHeight="1">
      <c r="A577" s="6" t="s">
        <v>1191</v>
      </c>
      <c r="B577" s="6" t="s">
        <v>56</v>
      </c>
      <c r="C577" s="18" t="s">
        <v>216</v>
      </c>
      <c r="D577" s="192">
        <v>5000</v>
      </c>
      <c r="E577" s="6" t="s">
        <v>1216</v>
      </c>
    </row>
    <row r="578" spans="1:5" s="4" customFormat="1" ht="18.75" customHeight="1">
      <c r="A578" s="6" t="s">
        <v>1191</v>
      </c>
      <c r="B578" s="13" t="s">
        <v>56</v>
      </c>
      <c r="C578" s="129" t="s">
        <v>1217</v>
      </c>
      <c r="D578" s="192">
        <v>5000</v>
      </c>
      <c r="E578" s="13" t="s">
        <v>1539</v>
      </c>
    </row>
    <row r="579" spans="1:5" s="4" customFormat="1" ht="18.75" customHeight="1">
      <c r="A579" s="6" t="s">
        <v>1191</v>
      </c>
      <c r="B579" s="13" t="s">
        <v>14</v>
      </c>
      <c r="C579" s="18">
        <v>2019</v>
      </c>
      <c r="D579" s="192">
        <v>1800</v>
      </c>
      <c r="E579" s="13" t="s">
        <v>1551</v>
      </c>
    </row>
    <row r="580" spans="1:5" s="4" customFormat="1" ht="18.75" customHeight="1">
      <c r="A580" s="6" t="s">
        <v>1191</v>
      </c>
      <c r="B580" s="14" t="s">
        <v>14</v>
      </c>
      <c r="C580" s="129" t="s">
        <v>1218</v>
      </c>
      <c r="D580" s="192">
        <v>7000</v>
      </c>
      <c r="E580" s="13" t="s">
        <v>1219</v>
      </c>
    </row>
    <row r="581" spans="1:5" s="4" customFormat="1" ht="18.75" customHeight="1">
      <c r="A581" s="6" t="s">
        <v>1191</v>
      </c>
      <c r="B581" s="6" t="s">
        <v>14</v>
      </c>
      <c r="C581" s="96" t="s">
        <v>1220</v>
      </c>
      <c r="D581" s="192">
        <v>351.61</v>
      </c>
      <c r="E581" s="14" t="s">
        <v>1221</v>
      </c>
    </row>
    <row r="582" spans="1:5" s="4" customFormat="1" ht="18.75" customHeight="1">
      <c r="A582" s="6" t="s">
        <v>1191</v>
      </c>
      <c r="B582" s="6" t="s">
        <v>1154</v>
      </c>
      <c r="C582" s="18" t="s">
        <v>1222</v>
      </c>
      <c r="D582" s="192">
        <v>1000</v>
      </c>
      <c r="E582" s="6" t="s">
        <v>1223</v>
      </c>
    </row>
    <row r="583" spans="1:5" s="4" customFormat="1" ht="18.75" customHeight="1">
      <c r="A583" s="6" t="s">
        <v>1191</v>
      </c>
      <c r="B583" s="6" t="s">
        <v>33</v>
      </c>
      <c r="C583" s="18" t="s">
        <v>1224</v>
      </c>
      <c r="D583" s="192">
        <v>5000</v>
      </c>
      <c r="E583" s="6" t="s">
        <v>1225</v>
      </c>
    </row>
    <row r="584" spans="1:5" s="4" customFormat="1" ht="18.75" customHeight="1">
      <c r="A584" s="6" t="s">
        <v>1191</v>
      </c>
      <c r="B584" s="6" t="s">
        <v>315</v>
      </c>
      <c r="C584" s="18" t="s">
        <v>1226</v>
      </c>
      <c r="D584" s="192">
        <v>750</v>
      </c>
      <c r="E584" s="6" t="s">
        <v>1227</v>
      </c>
    </row>
    <row r="585" spans="1:5" s="4" customFormat="1" ht="18.75" customHeight="1">
      <c r="A585" s="6" t="s">
        <v>1191</v>
      </c>
      <c r="B585" s="13" t="s">
        <v>315</v>
      </c>
      <c r="C585" s="18" t="s">
        <v>1228</v>
      </c>
      <c r="D585" s="192">
        <v>750</v>
      </c>
      <c r="E585" s="6" t="s">
        <v>1229</v>
      </c>
    </row>
    <row r="586" spans="1:5" s="4" customFormat="1" ht="18.75" customHeight="1">
      <c r="A586" s="6" t="s">
        <v>1191</v>
      </c>
      <c r="B586" s="10" t="s">
        <v>6</v>
      </c>
      <c r="C586" s="130" t="s">
        <v>1230</v>
      </c>
      <c r="D586" s="189">
        <v>800</v>
      </c>
      <c r="E586" s="10" t="s">
        <v>1231</v>
      </c>
    </row>
    <row r="587" spans="1:5" s="4" customFormat="1" ht="18.75" customHeight="1">
      <c r="A587" s="6" t="s">
        <v>1191</v>
      </c>
      <c r="B587" s="125" t="s">
        <v>6</v>
      </c>
      <c r="C587" s="131" t="s">
        <v>1232</v>
      </c>
      <c r="D587" s="193">
        <v>1200</v>
      </c>
      <c r="E587" s="125" t="s">
        <v>1233</v>
      </c>
    </row>
    <row r="588" spans="1:5" s="4" customFormat="1" ht="18.75" customHeight="1">
      <c r="A588" s="6" t="s">
        <v>1191</v>
      </c>
      <c r="B588" s="6" t="s">
        <v>555</v>
      </c>
      <c r="C588" s="18" t="s">
        <v>1234</v>
      </c>
      <c r="D588" s="192">
        <v>1000</v>
      </c>
      <c r="E588" s="6" t="s">
        <v>1235</v>
      </c>
    </row>
    <row r="589" spans="1:5" s="4" customFormat="1" ht="18.75" customHeight="1">
      <c r="A589" s="6" t="s">
        <v>1191</v>
      </c>
      <c r="B589" s="13" t="s">
        <v>297</v>
      </c>
      <c r="C589" s="129" t="s">
        <v>1236</v>
      </c>
      <c r="D589" s="192">
        <v>1000</v>
      </c>
      <c r="E589" s="13" t="s">
        <v>1237</v>
      </c>
    </row>
    <row r="590" spans="1:5" s="4" customFormat="1" ht="18.75" customHeight="1">
      <c r="A590" s="6" t="s">
        <v>1191</v>
      </c>
      <c r="B590" s="6" t="s">
        <v>31</v>
      </c>
      <c r="C590" s="18" t="s">
        <v>1238</v>
      </c>
      <c r="D590" s="192">
        <v>1500</v>
      </c>
      <c r="E590" s="6" t="s">
        <v>1239</v>
      </c>
    </row>
    <row r="591" spans="1:5" s="4" customFormat="1" ht="18.75" customHeight="1">
      <c r="A591" s="6" t="s">
        <v>1191</v>
      </c>
      <c r="B591" s="6" t="s">
        <v>31</v>
      </c>
      <c r="C591" s="18" t="s">
        <v>1240</v>
      </c>
      <c r="D591" s="192">
        <v>6000</v>
      </c>
      <c r="E591" s="6" t="s">
        <v>1239</v>
      </c>
    </row>
    <row r="592" spans="1:5" s="4" customFormat="1" ht="18.75" customHeight="1">
      <c r="A592" s="6" t="s">
        <v>1191</v>
      </c>
      <c r="B592" s="6" t="s">
        <v>199</v>
      </c>
      <c r="C592" s="18" t="s">
        <v>1241</v>
      </c>
      <c r="D592" s="192">
        <v>2000</v>
      </c>
      <c r="E592" s="6" t="s">
        <v>1242</v>
      </c>
    </row>
    <row r="593" spans="1:5" s="4" customFormat="1" ht="18.75" customHeight="1">
      <c r="A593" s="6" t="s">
        <v>1191</v>
      </c>
      <c r="B593" s="10" t="s">
        <v>1172</v>
      </c>
      <c r="C593" s="130" t="s">
        <v>1224</v>
      </c>
      <c r="D593" s="189">
        <v>800</v>
      </c>
      <c r="E593" s="10" t="s">
        <v>1243</v>
      </c>
    </row>
    <row r="594" spans="1:5" s="4" customFormat="1" ht="18.75" customHeight="1">
      <c r="A594" s="6" t="s">
        <v>1191</v>
      </c>
      <c r="B594" s="12" t="s">
        <v>157</v>
      </c>
      <c r="C594" s="132" t="s">
        <v>149</v>
      </c>
      <c r="D594" s="194">
        <v>1675</v>
      </c>
      <c r="E594" s="12" t="s">
        <v>1244</v>
      </c>
    </row>
    <row r="595" spans="1:5" s="4" customFormat="1" ht="18.75" customHeight="1">
      <c r="A595" s="6" t="s">
        <v>1191</v>
      </c>
      <c r="B595" s="6" t="s">
        <v>157</v>
      </c>
      <c r="C595" s="8">
        <v>43734</v>
      </c>
      <c r="D595" s="192">
        <v>5000</v>
      </c>
      <c r="E595" s="6" t="s">
        <v>1245</v>
      </c>
    </row>
    <row r="596" spans="1:5" s="4" customFormat="1" ht="18.75" customHeight="1">
      <c r="A596" s="6" t="s">
        <v>1191</v>
      </c>
      <c r="B596" s="13" t="s">
        <v>157</v>
      </c>
      <c r="C596" s="129" t="s">
        <v>1246</v>
      </c>
      <c r="D596" s="192">
        <v>7000</v>
      </c>
      <c r="E596" s="13" t="s">
        <v>1247</v>
      </c>
    </row>
    <row r="597" spans="1:5" s="4" customFormat="1" ht="18.75" customHeight="1">
      <c r="A597" s="6" t="s">
        <v>1191</v>
      </c>
      <c r="B597" s="6" t="s">
        <v>211</v>
      </c>
      <c r="C597" s="18" t="s">
        <v>1248</v>
      </c>
      <c r="D597" s="192">
        <v>1000</v>
      </c>
      <c r="E597" s="6" t="s">
        <v>1249</v>
      </c>
    </row>
    <row r="598" spans="1:5" s="4" customFormat="1" ht="18.75" customHeight="1">
      <c r="A598" s="6" t="s">
        <v>1191</v>
      </c>
      <c r="B598" s="6" t="s">
        <v>1377</v>
      </c>
      <c r="C598" s="18" t="s">
        <v>1250</v>
      </c>
      <c r="D598" s="192">
        <v>700</v>
      </c>
      <c r="E598" s="6" t="s">
        <v>1251</v>
      </c>
    </row>
    <row r="599" spans="1:5" s="4" customFormat="1" ht="18.75" customHeight="1">
      <c r="A599" s="6" t="s">
        <v>1191</v>
      </c>
      <c r="B599" s="6" t="s">
        <v>1391</v>
      </c>
      <c r="C599" s="18" t="s">
        <v>1226</v>
      </c>
      <c r="D599" s="192">
        <v>3000</v>
      </c>
      <c r="E599" s="6" t="s">
        <v>1252</v>
      </c>
    </row>
    <row r="600" spans="1:5" s="4" customFormat="1" ht="18.75" customHeight="1">
      <c r="A600" s="6" t="s">
        <v>1191</v>
      </c>
      <c r="B600" s="10" t="s">
        <v>1253</v>
      </c>
      <c r="C600" s="130" t="s">
        <v>1254</v>
      </c>
      <c r="D600" s="189">
        <v>750</v>
      </c>
      <c r="E600" s="10" t="s">
        <v>1255</v>
      </c>
    </row>
    <row r="601" spans="1:5" s="4" customFormat="1" ht="18.75" customHeight="1">
      <c r="A601" s="6" t="s">
        <v>1191</v>
      </c>
      <c r="B601" s="125" t="s">
        <v>1253</v>
      </c>
      <c r="C601" s="131" t="s">
        <v>1256</v>
      </c>
      <c r="D601" s="193">
        <v>750</v>
      </c>
      <c r="E601" s="125" t="s">
        <v>1255</v>
      </c>
    </row>
    <row r="602" spans="1:5" s="4" customFormat="1" ht="18.75" customHeight="1">
      <c r="A602" s="6" t="s">
        <v>1191</v>
      </c>
      <c r="B602" s="6" t="s">
        <v>1329</v>
      </c>
      <c r="C602" s="18" t="s">
        <v>1224</v>
      </c>
      <c r="D602" s="192">
        <v>800</v>
      </c>
      <c r="E602" s="6" t="s">
        <v>1257</v>
      </c>
    </row>
    <row r="603" spans="1:5" s="4" customFormat="1" ht="18.75" customHeight="1">
      <c r="A603" s="6" t="s">
        <v>1191</v>
      </c>
      <c r="B603" s="13" t="s">
        <v>284</v>
      </c>
      <c r="C603" s="129" t="s">
        <v>155</v>
      </c>
      <c r="D603" s="192">
        <v>750</v>
      </c>
      <c r="E603" s="13" t="s">
        <v>1258</v>
      </c>
    </row>
    <row r="604" spans="1:5" s="4" customFormat="1" ht="18.75" customHeight="1">
      <c r="A604" s="6" t="s">
        <v>1191</v>
      </c>
      <c r="B604" s="6" t="s">
        <v>1170</v>
      </c>
      <c r="C604" s="18" t="s">
        <v>1256</v>
      </c>
      <c r="D604" s="192">
        <v>600</v>
      </c>
      <c r="E604" s="6" t="s">
        <v>1259</v>
      </c>
    </row>
    <row r="605" spans="1:5" s="4" customFormat="1" ht="18.75" customHeight="1">
      <c r="A605" s="6" t="s">
        <v>1191</v>
      </c>
      <c r="B605" s="6" t="s">
        <v>1378</v>
      </c>
      <c r="C605" s="18" t="s">
        <v>219</v>
      </c>
      <c r="D605" s="192">
        <v>600</v>
      </c>
      <c r="E605" s="6" t="s">
        <v>1260</v>
      </c>
    </row>
    <row r="606" spans="1:5" s="4" customFormat="1" ht="18.75" customHeight="1">
      <c r="A606" s="6" t="s">
        <v>1191</v>
      </c>
      <c r="B606" s="6" t="s">
        <v>761</v>
      </c>
      <c r="C606" s="18" t="s">
        <v>1261</v>
      </c>
      <c r="D606" s="192">
        <v>450</v>
      </c>
      <c r="E606" s="6" t="s">
        <v>1262</v>
      </c>
    </row>
    <row r="607" spans="1:5" s="4" customFormat="1" ht="18.75" customHeight="1">
      <c r="A607" s="6" t="s">
        <v>1191</v>
      </c>
      <c r="B607" s="10" t="s">
        <v>1263</v>
      </c>
      <c r="C607" s="130" t="s">
        <v>1264</v>
      </c>
      <c r="D607" s="189">
        <v>500</v>
      </c>
      <c r="E607" s="10" t="s">
        <v>1265</v>
      </c>
    </row>
    <row r="608" spans="1:5" s="4" customFormat="1" ht="18.75" customHeight="1">
      <c r="A608" s="6" t="s">
        <v>1191</v>
      </c>
      <c r="B608" s="12" t="s">
        <v>1266</v>
      </c>
      <c r="C608" s="132" t="s">
        <v>1267</v>
      </c>
      <c r="D608" s="194">
        <v>650</v>
      </c>
      <c r="E608" s="12" t="s">
        <v>1268</v>
      </c>
    </row>
    <row r="609" spans="1:5" s="4" customFormat="1" ht="18.75" customHeight="1">
      <c r="A609" s="6" t="s">
        <v>1191</v>
      </c>
      <c r="B609" s="6" t="s">
        <v>505</v>
      </c>
      <c r="C609" s="18" t="s">
        <v>1269</v>
      </c>
      <c r="D609" s="192">
        <v>1500</v>
      </c>
      <c r="E609" s="6" t="s">
        <v>1270</v>
      </c>
    </row>
    <row r="610" spans="1:5" s="4" customFormat="1" ht="18.75" customHeight="1">
      <c r="A610" s="6" t="s">
        <v>1191</v>
      </c>
      <c r="B610" s="13" t="s">
        <v>1271</v>
      </c>
      <c r="C610" s="129" t="s">
        <v>1272</v>
      </c>
      <c r="D610" s="192">
        <v>800</v>
      </c>
      <c r="E610" s="13" t="s">
        <v>1273</v>
      </c>
    </row>
    <row r="611" spans="1:5" s="4" customFormat="1" ht="18.75" customHeight="1">
      <c r="A611" s="6" t="s">
        <v>1191</v>
      </c>
      <c r="B611" s="6" t="s">
        <v>1274</v>
      </c>
      <c r="C611" s="18" t="s">
        <v>1275</v>
      </c>
      <c r="D611" s="192">
        <v>1547.52</v>
      </c>
      <c r="E611" s="6" t="s">
        <v>1276</v>
      </c>
    </row>
    <row r="612" spans="1:5" s="4" customFormat="1" ht="18.75" customHeight="1">
      <c r="A612" s="6" t="s">
        <v>1191</v>
      </c>
      <c r="B612" s="6" t="s">
        <v>1274</v>
      </c>
      <c r="C612" s="18" t="s">
        <v>1277</v>
      </c>
      <c r="D612" s="192">
        <v>5770</v>
      </c>
      <c r="E612" s="6" t="s">
        <v>1278</v>
      </c>
    </row>
    <row r="613" spans="1:5" s="4" customFormat="1" ht="18.75" customHeight="1">
      <c r="A613" s="6" t="s">
        <v>1191</v>
      </c>
      <c r="B613" s="6" t="s">
        <v>1279</v>
      </c>
      <c r="C613" s="18" t="s">
        <v>1280</v>
      </c>
      <c r="D613" s="192">
        <v>3000</v>
      </c>
      <c r="E613" s="6" t="s">
        <v>1281</v>
      </c>
    </row>
    <row r="614" spans="1:5" s="4" customFormat="1" ht="18.75" customHeight="1">
      <c r="A614" s="6" t="s">
        <v>1191</v>
      </c>
      <c r="B614" s="10" t="s">
        <v>532</v>
      </c>
      <c r="C614" s="130" t="s">
        <v>1282</v>
      </c>
      <c r="D614" s="189">
        <v>1000</v>
      </c>
      <c r="E614" s="126" t="s">
        <v>1283</v>
      </c>
    </row>
    <row r="615" spans="1:5" s="4" customFormat="1" ht="18.75" customHeight="1">
      <c r="A615" s="6" t="s">
        <v>1191</v>
      </c>
      <c r="B615" s="6" t="s">
        <v>1375</v>
      </c>
      <c r="C615" s="18" t="s">
        <v>1284</v>
      </c>
      <c r="D615" s="192">
        <v>300</v>
      </c>
      <c r="E615" s="6" t="s">
        <v>1285</v>
      </c>
    </row>
    <row r="616" spans="1:5" s="4" customFormat="1" ht="18.75" customHeight="1">
      <c r="A616" s="6" t="s">
        <v>1191</v>
      </c>
      <c r="B616" s="6" t="s">
        <v>618</v>
      </c>
      <c r="C616" s="18" t="s">
        <v>1286</v>
      </c>
      <c r="D616" s="192">
        <v>600</v>
      </c>
      <c r="E616" s="6" t="s">
        <v>1287</v>
      </c>
    </row>
    <row r="617" spans="1:5" s="4" customFormat="1" ht="18.75" customHeight="1">
      <c r="A617" s="6" t="s">
        <v>1191</v>
      </c>
      <c r="B617" s="10" t="s">
        <v>287</v>
      </c>
      <c r="C617" s="130" t="s">
        <v>1288</v>
      </c>
      <c r="D617" s="189">
        <v>800</v>
      </c>
      <c r="E617" s="10" t="s">
        <v>1289</v>
      </c>
    </row>
    <row r="618" spans="1:5" s="4" customFormat="1" ht="18.75" customHeight="1">
      <c r="A618" s="6" t="s">
        <v>1191</v>
      </c>
      <c r="B618" s="6" t="s">
        <v>550</v>
      </c>
      <c r="C618" s="18" t="s">
        <v>1290</v>
      </c>
      <c r="D618" s="192">
        <v>600</v>
      </c>
      <c r="E618" s="6" t="s">
        <v>1291</v>
      </c>
    </row>
    <row r="619" spans="1:5" s="4" customFormat="1" ht="18.75" customHeight="1">
      <c r="A619" s="6" t="s">
        <v>1191</v>
      </c>
      <c r="B619" s="6" t="s">
        <v>57</v>
      </c>
      <c r="C619" s="18" t="s">
        <v>1292</v>
      </c>
      <c r="D619" s="192">
        <v>750</v>
      </c>
      <c r="E619" s="6" t="s">
        <v>1293</v>
      </c>
    </row>
    <row r="620" spans="1:5" s="4" customFormat="1" ht="18.75" customHeight="1">
      <c r="A620" s="6" t="s">
        <v>1191</v>
      </c>
      <c r="B620" s="10" t="s">
        <v>94</v>
      </c>
      <c r="C620" s="130" t="s">
        <v>1294</v>
      </c>
      <c r="D620" s="189">
        <v>3000</v>
      </c>
      <c r="E620" s="10" t="s">
        <v>1295</v>
      </c>
    </row>
    <row r="621" spans="1:5" s="4" customFormat="1" ht="18.75" customHeight="1">
      <c r="A621" s="6" t="s">
        <v>1191</v>
      </c>
      <c r="B621" s="12" t="s">
        <v>168</v>
      </c>
      <c r="C621" s="132" t="s">
        <v>1296</v>
      </c>
      <c r="D621" s="194">
        <v>3000</v>
      </c>
      <c r="E621" s="12" t="s">
        <v>1297</v>
      </c>
    </row>
    <row r="622" spans="1:5" s="4" customFormat="1" ht="18.75" customHeight="1">
      <c r="A622" s="6" t="s">
        <v>1191</v>
      </c>
      <c r="B622" s="6" t="s">
        <v>477</v>
      </c>
      <c r="C622" s="18" t="s">
        <v>192</v>
      </c>
      <c r="D622" s="192">
        <v>2000</v>
      </c>
      <c r="E622" s="6" t="s">
        <v>1298</v>
      </c>
    </row>
    <row r="623" spans="1:5" s="4" customFormat="1" ht="18.75" customHeight="1">
      <c r="A623" s="6" t="s">
        <v>1191</v>
      </c>
      <c r="B623" s="6" t="s">
        <v>627</v>
      </c>
      <c r="C623" s="8">
        <v>43761</v>
      </c>
      <c r="D623" s="148">
        <v>1000</v>
      </c>
      <c r="E623" s="125" t="s">
        <v>1299</v>
      </c>
    </row>
    <row r="624" spans="1:5" s="4" customFormat="1" ht="18.75" customHeight="1">
      <c r="A624" s="6" t="s">
        <v>1191</v>
      </c>
      <c r="B624" s="6" t="s">
        <v>1192</v>
      </c>
      <c r="C624" s="8">
        <v>43525</v>
      </c>
      <c r="D624" s="192">
        <v>390</v>
      </c>
      <c r="E624" s="6" t="s">
        <v>1300</v>
      </c>
    </row>
    <row r="625" spans="1:5" s="4" customFormat="1" ht="18.75" customHeight="1">
      <c r="A625" s="6" t="s">
        <v>1191</v>
      </c>
      <c r="B625" s="10" t="s">
        <v>1192</v>
      </c>
      <c r="C625" s="133">
        <v>43220</v>
      </c>
      <c r="D625" s="189">
        <v>383</v>
      </c>
      <c r="E625" s="10" t="s">
        <v>1301</v>
      </c>
    </row>
    <row r="626" spans="1:5" s="4" customFormat="1" ht="18.75" customHeight="1">
      <c r="A626" s="6" t="s">
        <v>1191</v>
      </c>
      <c r="B626" s="10" t="s">
        <v>898</v>
      </c>
      <c r="C626" s="18">
        <v>2019</v>
      </c>
      <c r="D626" s="189">
        <v>1800</v>
      </c>
      <c r="E626" s="10" t="s">
        <v>1552</v>
      </c>
    </row>
    <row r="627" spans="1:5" s="4" customFormat="1" ht="18.75" customHeight="1">
      <c r="A627" s="6" t="s">
        <v>1191</v>
      </c>
      <c r="B627" s="6" t="s">
        <v>427</v>
      </c>
      <c r="C627" s="8">
        <v>43789</v>
      </c>
      <c r="D627" s="192">
        <v>4750</v>
      </c>
      <c r="E627" s="6" t="s">
        <v>1302</v>
      </c>
    </row>
    <row r="628" spans="1:5" s="4" customFormat="1" ht="18.75" customHeight="1">
      <c r="A628" s="6" t="s">
        <v>1191</v>
      </c>
      <c r="B628" s="6" t="s">
        <v>427</v>
      </c>
      <c r="C628" s="8">
        <v>43763</v>
      </c>
      <c r="D628" s="192">
        <v>5500</v>
      </c>
      <c r="E628" s="42" t="s">
        <v>1303</v>
      </c>
    </row>
    <row r="629" spans="1:5" s="4" customFormat="1" ht="18.75" customHeight="1">
      <c r="A629" s="6" t="s">
        <v>1191</v>
      </c>
      <c r="B629" s="10" t="s">
        <v>427</v>
      </c>
      <c r="C629" s="133">
        <v>43635</v>
      </c>
      <c r="D629" s="189">
        <v>75</v>
      </c>
      <c r="E629" s="126" t="s">
        <v>1304</v>
      </c>
    </row>
    <row r="630" spans="1:5" s="4" customFormat="1" ht="18.75" customHeight="1">
      <c r="A630" s="6" t="s">
        <v>440</v>
      </c>
      <c r="B630" s="68" t="s">
        <v>70</v>
      </c>
      <c r="C630" s="69">
        <v>43488</v>
      </c>
      <c r="D630" s="195">
        <v>3800</v>
      </c>
      <c r="E630" s="68" t="s">
        <v>441</v>
      </c>
    </row>
    <row r="631" spans="1:5" s="4" customFormat="1" ht="18.75" customHeight="1">
      <c r="A631" s="6" t="s">
        <v>440</v>
      </c>
      <c r="B631" s="68" t="s">
        <v>70</v>
      </c>
      <c r="C631" s="69">
        <v>43509</v>
      </c>
      <c r="D631" s="195">
        <v>2622</v>
      </c>
      <c r="E631" s="68" t="s">
        <v>442</v>
      </c>
    </row>
    <row r="632" spans="1:5" s="4" customFormat="1" ht="18.75" customHeight="1">
      <c r="A632" s="6" t="s">
        <v>440</v>
      </c>
      <c r="B632" s="68" t="s">
        <v>70</v>
      </c>
      <c r="C632" s="70">
        <v>43550</v>
      </c>
      <c r="D632" s="195">
        <v>900</v>
      </c>
      <c r="E632" s="68" t="s">
        <v>443</v>
      </c>
    </row>
    <row r="633" spans="1:5" s="4" customFormat="1" ht="18.75" customHeight="1">
      <c r="A633" s="6" t="s">
        <v>440</v>
      </c>
      <c r="B633" s="68" t="s">
        <v>14</v>
      </c>
      <c r="C633" s="69">
        <v>43516</v>
      </c>
      <c r="D633" s="195">
        <v>8000</v>
      </c>
      <c r="E633" s="68" t="s">
        <v>444</v>
      </c>
    </row>
    <row r="634" spans="1:5" s="4" customFormat="1" ht="18.75" customHeight="1">
      <c r="A634" s="6" t="s">
        <v>440</v>
      </c>
      <c r="B634" s="68" t="s">
        <v>445</v>
      </c>
      <c r="C634" s="69">
        <v>43471</v>
      </c>
      <c r="D634" s="195">
        <v>1500</v>
      </c>
      <c r="E634" s="68" t="s">
        <v>446</v>
      </c>
    </row>
    <row r="635" spans="1:5" s="4" customFormat="1" ht="18.75" customHeight="1">
      <c r="A635" s="6" t="s">
        <v>440</v>
      </c>
      <c r="B635" s="68" t="s">
        <v>445</v>
      </c>
      <c r="C635" s="69">
        <v>43635</v>
      </c>
      <c r="D635" s="195">
        <v>1500</v>
      </c>
      <c r="E635" s="68" t="s">
        <v>447</v>
      </c>
    </row>
    <row r="636" spans="1:5" s="4" customFormat="1" ht="18.75" customHeight="1">
      <c r="A636" s="6" t="s">
        <v>440</v>
      </c>
      <c r="B636" s="68" t="s">
        <v>56</v>
      </c>
      <c r="C636" s="69">
        <v>43635</v>
      </c>
      <c r="D636" s="195">
        <v>5000</v>
      </c>
      <c r="E636" s="68" t="s">
        <v>448</v>
      </c>
    </row>
    <row r="637" spans="1:5" s="4" customFormat="1" ht="18.75" customHeight="1">
      <c r="A637" s="6" t="s">
        <v>440</v>
      </c>
      <c r="B637" s="68" t="s">
        <v>432</v>
      </c>
      <c r="C637" s="69">
        <v>43635</v>
      </c>
      <c r="D637" s="195">
        <v>2500</v>
      </c>
      <c r="E637" s="68" t="s">
        <v>449</v>
      </c>
    </row>
    <row r="638" spans="1:5" s="4" customFormat="1" ht="18.75" customHeight="1">
      <c r="A638" s="6" t="s">
        <v>440</v>
      </c>
      <c r="B638" s="68" t="s">
        <v>199</v>
      </c>
      <c r="C638" s="69">
        <v>43495</v>
      </c>
      <c r="D638" s="195">
        <v>1500</v>
      </c>
      <c r="E638" s="68" t="s">
        <v>450</v>
      </c>
    </row>
    <row r="639" spans="1:5" s="4" customFormat="1" ht="18.75" customHeight="1">
      <c r="A639" s="6" t="s">
        <v>440</v>
      </c>
      <c r="B639" s="71" t="s">
        <v>1253</v>
      </c>
      <c r="C639" s="69">
        <v>43502</v>
      </c>
      <c r="D639" s="195">
        <v>1250</v>
      </c>
      <c r="E639" s="68" t="s">
        <v>451</v>
      </c>
    </row>
    <row r="640" spans="1:5" s="4" customFormat="1" ht="18.75" customHeight="1">
      <c r="A640" s="6" t="s">
        <v>440</v>
      </c>
      <c r="B640" s="72" t="s">
        <v>452</v>
      </c>
      <c r="C640" s="69">
        <v>43502</v>
      </c>
      <c r="D640" s="195">
        <v>300</v>
      </c>
      <c r="E640" s="68" t="s">
        <v>453</v>
      </c>
    </row>
    <row r="641" spans="1:5" s="4" customFormat="1" ht="18.75" customHeight="1">
      <c r="A641" s="6" t="s">
        <v>440</v>
      </c>
      <c r="B641" s="68" t="s">
        <v>1390</v>
      </c>
      <c r="C641" s="69">
        <v>43523</v>
      </c>
      <c r="D641" s="195">
        <v>1850</v>
      </c>
      <c r="E641" s="68" t="s">
        <v>454</v>
      </c>
    </row>
    <row r="642" spans="1:5" s="4" customFormat="1" ht="18.75" customHeight="1">
      <c r="A642" s="6" t="s">
        <v>440</v>
      </c>
      <c r="B642" s="71" t="s">
        <v>1253</v>
      </c>
      <c r="C642" s="69">
        <v>43537</v>
      </c>
      <c r="D642" s="195">
        <v>500</v>
      </c>
      <c r="E642" s="68" t="s">
        <v>455</v>
      </c>
    </row>
    <row r="643" spans="1:5" s="4" customFormat="1" ht="18.75" customHeight="1">
      <c r="A643" s="6" t="s">
        <v>440</v>
      </c>
      <c r="B643" s="68" t="s">
        <v>602</v>
      </c>
      <c r="C643" s="69">
        <v>43537</v>
      </c>
      <c r="D643" s="195">
        <v>300</v>
      </c>
      <c r="E643" s="68" t="s">
        <v>456</v>
      </c>
    </row>
    <row r="644" spans="1:5" s="4" customFormat="1" ht="18.75" customHeight="1">
      <c r="A644" s="6" t="s">
        <v>440</v>
      </c>
      <c r="B644" s="68" t="s">
        <v>56</v>
      </c>
      <c r="C644" s="69">
        <v>43593</v>
      </c>
      <c r="D644" s="195">
        <v>7000</v>
      </c>
      <c r="E644" s="68" t="s">
        <v>1326</v>
      </c>
    </row>
    <row r="645" spans="1:5" s="4" customFormat="1" ht="18.75" customHeight="1">
      <c r="A645" s="6" t="s">
        <v>440</v>
      </c>
      <c r="B645" s="68" t="s">
        <v>70</v>
      </c>
      <c r="C645" s="69">
        <v>43635</v>
      </c>
      <c r="D645" s="195">
        <v>3500</v>
      </c>
      <c r="E645" s="68" t="s">
        <v>459</v>
      </c>
    </row>
    <row r="646" spans="1:5" s="4" customFormat="1" ht="18.75" customHeight="1">
      <c r="A646" s="6" t="s">
        <v>440</v>
      </c>
      <c r="B646" s="68" t="s">
        <v>602</v>
      </c>
      <c r="C646" s="69">
        <v>43642</v>
      </c>
      <c r="D646" s="195">
        <v>300</v>
      </c>
      <c r="E646" s="68" t="s">
        <v>460</v>
      </c>
    </row>
    <row r="647" spans="1:5" s="4" customFormat="1" ht="18.75" customHeight="1">
      <c r="A647" s="6" t="s">
        <v>440</v>
      </c>
      <c r="B647" s="68" t="s">
        <v>1184</v>
      </c>
      <c r="C647" s="69">
        <v>43656</v>
      </c>
      <c r="D647" s="195">
        <v>1000</v>
      </c>
      <c r="E647" s="68" t="s">
        <v>461</v>
      </c>
    </row>
    <row r="648" spans="1:5" s="4" customFormat="1" ht="18.75" customHeight="1">
      <c r="A648" s="6" t="s">
        <v>440</v>
      </c>
      <c r="B648" s="71" t="s">
        <v>1253</v>
      </c>
      <c r="C648" s="69">
        <v>43656</v>
      </c>
      <c r="D648" s="195">
        <v>1500</v>
      </c>
      <c r="E648" s="68" t="s">
        <v>462</v>
      </c>
    </row>
    <row r="649" spans="1:5" s="4" customFormat="1" ht="18.75" customHeight="1">
      <c r="A649" s="6" t="s">
        <v>440</v>
      </c>
      <c r="B649" s="68" t="s">
        <v>56</v>
      </c>
      <c r="C649" s="69">
        <v>43663</v>
      </c>
      <c r="D649" s="195">
        <v>5000</v>
      </c>
      <c r="E649" s="68" t="s">
        <v>463</v>
      </c>
    </row>
    <row r="650" spans="1:5" s="4" customFormat="1" ht="18.75" customHeight="1">
      <c r="A650" s="6" t="s">
        <v>440</v>
      </c>
      <c r="B650" s="71" t="s">
        <v>464</v>
      </c>
      <c r="C650" s="69">
        <v>43670</v>
      </c>
      <c r="D650" s="195">
        <v>500</v>
      </c>
      <c r="E650" s="68" t="s">
        <v>465</v>
      </c>
    </row>
    <row r="651" spans="1:5" s="4" customFormat="1" ht="18.75" customHeight="1">
      <c r="A651" s="6" t="s">
        <v>440</v>
      </c>
      <c r="B651" s="68" t="s">
        <v>1347</v>
      </c>
      <c r="C651" s="69">
        <v>43684</v>
      </c>
      <c r="D651" s="195">
        <v>1500</v>
      </c>
      <c r="E651" s="68" t="s">
        <v>466</v>
      </c>
    </row>
    <row r="652" spans="1:5" s="4" customFormat="1" ht="18.75" customHeight="1">
      <c r="A652" s="6" t="s">
        <v>440</v>
      </c>
      <c r="B652" s="73" t="s">
        <v>1389</v>
      </c>
      <c r="C652" s="69">
        <v>43684</v>
      </c>
      <c r="D652" s="195">
        <v>1500</v>
      </c>
      <c r="E652" s="68" t="s">
        <v>467</v>
      </c>
    </row>
    <row r="653" spans="1:5" s="4" customFormat="1" ht="18.75" customHeight="1">
      <c r="A653" s="6" t="s">
        <v>440</v>
      </c>
      <c r="B653" s="74" t="s">
        <v>468</v>
      </c>
      <c r="C653" s="69">
        <v>43691</v>
      </c>
      <c r="D653" s="195">
        <v>750</v>
      </c>
      <c r="E653" s="68" t="s">
        <v>469</v>
      </c>
    </row>
    <row r="654" spans="1:5" s="4" customFormat="1" ht="18.75" customHeight="1">
      <c r="A654" s="6" t="s">
        <v>440</v>
      </c>
      <c r="B654" s="56" t="s">
        <v>1393</v>
      </c>
      <c r="C654" s="69">
        <v>43726</v>
      </c>
      <c r="D654" s="195">
        <v>150</v>
      </c>
      <c r="E654" s="68" t="s">
        <v>470</v>
      </c>
    </row>
    <row r="655" spans="1:5" s="4" customFormat="1" ht="30" customHeight="1">
      <c r="A655" s="6" t="s">
        <v>440</v>
      </c>
      <c r="B655" s="72" t="s">
        <v>471</v>
      </c>
      <c r="C655" s="69">
        <v>43726</v>
      </c>
      <c r="D655" s="195">
        <v>300</v>
      </c>
      <c r="E655" s="68" t="s">
        <v>472</v>
      </c>
    </row>
    <row r="656" spans="1:5" s="4" customFormat="1" ht="18" customHeight="1">
      <c r="A656" s="6" t="s">
        <v>440</v>
      </c>
      <c r="B656" s="72" t="s">
        <v>473</v>
      </c>
      <c r="C656" s="69">
        <v>43754</v>
      </c>
      <c r="D656" s="195">
        <v>250</v>
      </c>
      <c r="E656" s="68" t="s">
        <v>474</v>
      </c>
    </row>
    <row r="657" spans="1:5" s="4" customFormat="1" ht="18.75" customHeight="1">
      <c r="A657" s="6" t="s">
        <v>440</v>
      </c>
      <c r="B657" s="68" t="s">
        <v>56</v>
      </c>
      <c r="C657" s="69">
        <v>43768</v>
      </c>
      <c r="D657" s="195">
        <v>10000</v>
      </c>
      <c r="E657" s="68" t="s">
        <v>475</v>
      </c>
    </row>
    <row r="658" spans="1:5" s="4" customFormat="1" ht="18.75" customHeight="1">
      <c r="A658" s="6" t="s">
        <v>440</v>
      </c>
      <c r="B658" s="73" t="s">
        <v>1389</v>
      </c>
      <c r="C658" s="69">
        <v>43796</v>
      </c>
      <c r="D658" s="195">
        <v>583.33000000000004</v>
      </c>
      <c r="E658" s="68" t="s">
        <v>476</v>
      </c>
    </row>
    <row r="659" spans="1:5" s="4" customFormat="1" ht="18.75" customHeight="1">
      <c r="A659" s="6" t="s">
        <v>440</v>
      </c>
      <c r="B659" s="68" t="s">
        <v>477</v>
      </c>
      <c r="C659" s="69">
        <v>43803</v>
      </c>
      <c r="D659" s="195">
        <v>2000</v>
      </c>
      <c r="E659" s="68" t="s">
        <v>450</v>
      </c>
    </row>
    <row r="660" spans="1:5" s="4" customFormat="1" ht="18.75" customHeight="1">
      <c r="A660" s="6" t="s">
        <v>440</v>
      </c>
      <c r="B660" s="68" t="s">
        <v>597</v>
      </c>
      <c r="C660" s="69">
        <v>43817</v>
      </c>
      <c r="D660" s="195">
        <v>270</v>
      </c>
      <c r="E660" s="68" t="s">
        <v>478</v>
      </c>
    </row>
    <row r="661" spans="1:5" s="4" customFormat="1" ht="18.75" customHeight="1">
      <c r="A661" s="6" t="s">
        <v>440</v>
      </c>
      <c r="B661" s="72" t="s">
        <v>479</v>
      </c>
      <c r="C661" s="69">
        <v>43817</v>
      </c>
      <c r="D661" s="195">
        <v>300</v>
      </c>
      <c r="E661" s="68" t="s">
        <v>480</v>
      </c>
    </row>
    <row r="662" spans="1:5" s="4" customFormat="1" ht="18.75" customHeight="1">
      <c r="A662" s="6" t="s">
        <v>440</v>
      </c>
      <c r="B662" s="68" t="s">
        <v>481</v>
      </c>
      <c r="C662" s="69">
        <v>43468</v>
      </c>
      <c r="D662" s="195">
        <v>500</v>
      </c>
      <c r="E662" s="68" t="s">
        <v>482</v>
      </c>
    </row>
    <row r="663" spans="1:5" s="4" customFormat="1" ht="18.75" customHeight="1">
      <c r="A663" s="6" t="s">
        <v>440</v>
      </c>
      <c r="B663" s="68" t="s">
        <v>483</v>
      </c>
      <c r="C663" s="69">
        <v>43715</v>
      </c>
      <c r="D663" s="195">
        <v>1000</v>
      </c>
      <c r="E663" s="68" t="s">
        <v>484</v>
      </c>
    </row>
    <row r="664" spans="1:5" s="4" customFormat="1" ht="18.75" customHeight="1">
      <c r="A664" s="6" t="s">
        <v>440</v>
      </c>
      <c r="B664" s="75" t="s">
        <v>185</v>
      </c>
      <c r="C664" s="69">
        <v>43516</v>
      </c>
      <c r="D664" s="195">
        <v>2900</v>
      </c>
      <c r="E664" s="68" t="s">
        <v>485</v>
      </c>
    </row>
    <row r="665" spans="1:5" s="4" customFormat="1" ht="18.75" customHeight="1">
      <c r="A665" s="6" t="s">
        <v>440</v>
      </c>
      <c r="B665" s="77" t="s">
        <v>1391</v>
      </c>
      <c r="C665" s="69">
        <v>43684</v>
      </c>
      <c r="D665" s="195">
        <v>2000</v>
      </c>
      <c r="E665" s="68" t="s">
        <v>486</v>
      </c>
    </row>
    <row r="666" spans="1:5" s="4" customFormat="1" ht="18.75" customHeight="1">
      <c r="A666" s="6" t="s">
        <v>440</v>
      </c>
      <c r="B666" s="73" t="s">
        <v>1389</v>
      </c>
      <c r="C666" s="69">
        <v>43684</v>
      </c>
      <c r="D666" s="195">
        <v>20000</v>
      </c>
      <c r="E666" s="68" t="s">
        <v>487</v>
      </c>
    </row>
    <row r="667" spans="1:5" s="4" customFormat="1" ht="18.75" customHeight="1">
      <c r="A667" s="6" t="s">
        <v>440</v>
      </c>
      <c r="B667" s="76" t="s">
        <v>489</v>
      </c>
      <c r="C667" s="69">
        <v>43809</v>
      </c>
      <c r="D667" s="195">
        <v>10000</v>
      </c>
      <c r="E667" s="68" t="s">
        <v>490</v>
      </c>
    </row>
    <row r="668" spans="1:5" s="4" customFormat="1" ht="18.75" customHeight="1">
      <c r="A668" s="6" t="s">
        <v>440</v>
      </c>
      <c r="B668" s="76" t="s">
        <v>488</v>
      </c>
      <c r="C668" s="69">
        <v>43738</v>
      </c>
      <c r="D668" s="195">
        <v>21685.86</v>
      </c>
      <c r="E668" s="68" t="s">
        <v>1592</v>
      </c>
    </row>
    <row r="669" spans="1:5" s="4" customFormat="1" ht="18.75" customHeight="1">
      <c r="A669" s="6" t="s">
        <v>440</v>
      </c>
      <c r="B669" s="76" t="s">
        <v>488</v>
      </c>
      <c r="C669" s="69">
        <v>43761</v>
      </c>
      <c r="D669" s="195">
        <v>6999.14</v>
      </c>
      <c r="E669" s="68" t="s">
        <v>1592</v>
      </c>
    </row>
    <row r="670" spans="1:5" s="4" customFormat="1" ht="18.75" customHeight="1">
      <c r="A670" s="6" t="s">
        <v>1535</v>
      </c>
      <c r="B670" s="7" t="s">
        <v>284</v>
      </c>
      <c r="C670" s="18"/>
      <c r="D670" s="148">
        <v>750</v>
      </c>
      <c r="E670" s="98" t="s">
        <v>504</v>
      </c>
    </row>
    <row r="671" spans="1:5" s="4" customFormat="1" ht="18.75" customHeight="1">
      <c r="A671" s="6" t="s">
        <v>1535</v>
      </c>
      <c r="B671" s="6" t="s">
        <v>505</v>
      </c>
      <c r="C671" s="18"/>
      <c r="D671" s="148">
        <v>2000</v>
      </c>
      <c r="E671" s="98" t="s">
        <v>506</v>
      </c>
    </row>
    <row r="672" spans="1:5" s="4" customFormat="1" ht="18.75" customHeight="1">
      <c r="A672" s="6" t="s">
        <v>1535</v>
      </c>
      <c r="B672" s="9" t="s">
        <v>505</v>
      </c>
      <c r="C672" s="18"/>
      <c r="D672" s="148">
        <v>2000</v>
      </c>
      <c r="E672" s="98" t="s">
        <v>507</v>
      </c>
    </row>
    <row r="673" spans="1:5" s="4" customFormat="1" ht="18.75" customHeight="1">
      <c r="A673" s="6" t="s">
        <v>1535</v>
      </c>
      <c r="B673" s="10" t="s">
        <v>508</v>
      </c>
      <c r="C673" s="18"/>
      <c r="D673" s="148">
        <v>1000</v>
      </c>
      <c r="E673" s="98" t="s">
        <v>509</v>
      </c>
    </row>
    <row r="674" spans="1:5" s="4" customFormat="1" ht="18.75" customHeight="1">
      <c r="A674" s="6" t="s">
        <v>1535</v>
      </c>
      <c r="B674" s="11" t="s">
        <v>287</v>
      </c>
      <c r="C674" s="18"/>
      <c r="D674" s="148">
        <v>1500</v>
      </c>
      <c r="E674" s="98" t="s">
        <v>510</v>
      </c>
    </row>
    <row r="675" spans="1:5" s="4" customFormat="1" ht="18.75" customHeight="1">
      <c r="A675" s="6" t="s">
        <v>1535</v>
      </c>
      <c r="B675" s="10" t="s">
        <v>511</v>
      </c>
      <c r="C675" s="18"/>
      <c r="D675" s="148">
        <v>500</v>
      </c>
      <c r="E675" s="98" t="s">
        <v>512</v>
      </c>
    </row>
    <row r="676" spans="1:5" s="4" customFormat="1" ht="18.75" customHeight="1">
      <c r="A676" s="6" t="s">
        <v>1535</v>
      </c>
      <c r="B676" s="6" t="s">
        <v>1170</v>
      </c>
      <c r="C676" s="18"/>
      <c r="D676" s="148">
        <v>750</v>
      </c>
      <c r="E676" s="98" t="s">
        <v>513</v>
      </c>
    </row>
    <row r="677" spans="1:5" s="4" customFormat="1" ht="14.25" customHeight="1">
      <c r="A677" s="6" t="s">
        <v>1535</v>
      </c>
      <c r="B677" s="6" t="s">
        <v>292</v>
      </c>
      <c r="C677" s="18"/>
      <c r="D677" s="148">
        <v>900</v>
      </c>
      <c r="E677" s="98" t="s">
        <v>514</v>
      </c>
    </row>
    <row r="678" spans="1:5" s="4" customFormat="1" ht="18.75" customHeight="1">
      <c r="A678" s="6" t="s">
        <v>1535</v>
      </c>
      <c r="B678" s="6" t="s">
        <v>1154</v>
      </c>
      <c r="C678" s="18"/>
      <c r="D678" s="148">
        <v>1000</v>
      </c>
      <c r="E678" s="98" t="s">
        <v>515</v>
      </c>
    </row>
    <row r="679" spans="1:5" s="4" customFormat="1" ht="18.75" customHeight="1">
      <c r="A679" s="6" t="s">
        <v>1535</v>
      </c>
      <c r="B679" s="6" t="s">
        <v>6</v>
      </c>
      <c r="C679" s="18"/>
      <c r="D679" s="148">
        <v>1200</v>
      </c>
      <c r="E679" s="98" t="s">
        <v>516</v>
      </c>
    </row>
    <row r="680" spans="1:5" s="4" customFormat="1" ht="18.75" customHeight="1">
      <c r="A680" s="6" t="s">
        <v>1535</v>
      </c>
      <c r="B680" s="6" t="s">
        <v>6</v>
      </c>
      <c r="C680" s="18"/>
      <c r="D680" s="148">
        <v>500</v>
      </c>
      <c r="E680" s="98" t="s">
        <v>517</v>
      </c>
    </row>
    <row r="681" spans="1:5" s="4" customFormat="1" ht="18.75" customHeight="1">
      <c r="A681" s="6" t="s">
        <v>1535</v>
      </c>
      <c r="B681" s="6" t="s">
        <v>297</v>
      </c>
      <c r="C681" s="18"/>
      <c r="D681" s="148">
        <v>700</v>
      </c>
      <c r="E681" s="98" t="s">
        <v>518</v>
      </c>
    </row>
    <row r="682" spans="1:5" s="4" customFormat="1" ht="18.75" customHeight="1">
      <c r="A682" s="6" t="s">
        <v>1535</v>
      </c>
      <c r="B682" s="6" t="s">
        <v>1155</v>
      </c>
      <c r="C682" s="18"/>
      <c r="D682" s="148">
        <v>900</v>
      </c>
      <c r="E682" s="98" t="s">
        <v>519</v>
      </c>
    </row>
    <row r="683" spans="1:5" s="4" customFormat="1" ht="18.75" customHeight="1">
      <c r="A683" s="6" t="s">
        <v>1535</v>
      </c>
      <c r="B683" s="6" t="s">
        <v>1155</v>
      </c>
      <c r="C683" s="18"/>
      <c r="D683" s="148">
        <v>900</v>
      </c>
      <c r="E683" s="98" t="s">
        <v>519</v>
      </c>
    </row>
    <row r="684" spans="1:5" s="4" customFormat="1" ht="18.75" customHeight="1">
      <c r="A684" s="6" t="s">
        <v>1535</v>
      </c>
      <c r="B684" s="12" t="s">
        <v>300</v>
      </c>
      <c r="C684" s="18"/>
      <c r="D684" s="148">
        <v>500</v>
      </c>
      <c r="E684" s="98" t="s">
        <v>520</v>
      </c>
    </row>
    <row r="685" spans="1:5" s="4" customFormat="1" ht="18.75" customHeight="1">
      <c r="A685" s="6" t="s">
        <v>1535</v>
      </c>
      <c r="B685" s="6" t="s">
        <v>302</v>
      </c>
      <c r="C685" s="18"/>
      <c r="D685" s="148">
        <v>2000</v>
      </c>
      <c r="E685" s="98" t="s">
        <v>521</v>
      </c>
    </row>
    <row r="686" spans="1:5" s="4" customFormat="1" ht="18.75" customHeight="1">
      <c r="A686" s="6" t="s">
        <v>1535</v>
      </c>
      <c r="B686" s="6" t="s">
        <v>302</v>
      </c>
      <c r="C686" s="18"/>
      <c r="D686" s="148">
        <v>1250</v>
      </c>
      <c r="E686" s="98" t="s">
        <v>522</v>
      </c>
    </row>
    <row r="687" spans="1:5" s="4" customFormat="1" ht="18.75" customHeight="1">
      <c r="A687" s="6" t="s">
        <v>1535</v>
      </c>
      <c r="B687" s="6" t="s">
        <v>523</v>
      </c>
      <c r="C687" s="18"/>
      <c r="D687" s="148">
        <v>800</v>
      </c>
      <c r="E687" s="98" t="s">
        <v>519</v>
      </c>
    </row>
    <row r="688" spans="1:5" s="4" customFormat="1" ht="18.75" customHeight="1">
      <c r="A688" s="6" t="s">
        <v>1535</v>
      </c>
      <c r="B688" s="6" t="s">
        <v>1171</v>
      </c>
      <c r="C688" s="18"/>
      <c r="D688" s="148">
        <v>500</v>
      </c>
      <c r="E688" s="98" t="s">
        <v>524</v>
      </c>
    </row>
    <row r="689" spans="1:5" s="4" customFormat="1" ht="18.75" customHeight="1">
      <c r="A689" s="6" t="s">
        <v>1535</v>
      </c>
      <c r="B689" s="6" t="s">
        <v>1171</v>
      </c>
      <c r="C689" s="18"/>
      <c r="D689" s="148">
        <v>1000</v>
      </c>
      <c r="E689" s="98" t="s">
        <v>525</v>
      </c>
    </row>
    <row r="690" spans="1:5" s="4" customFormat="1" ht="18.75" customHeight="1">
      <c r="A690" s="6" t="s">
        <v>1535</v>
      </c>
      <c r="B690" s="6" t="s">
        <v>305</v>
      </c>
      <c r="C690" s="18"/>
      <c r="D690" s="148">
        <v>500</v>
      </c>
      <c r="E690" s="98" t="s">
        <v>526</v>
      </c>
    </row>
    <row r="691" spans="1:5" s="4" customFormat="1" ht="18.75" customHeight="1">
      <c r="A691" s="6" t="s">
        <v>1535</v>
      </c>
      <c r="B691" s="6" t="s">
        <v>305</v>
      </c>
      <c r="C691" s="18"/>
      <c r="D691" s="148">
        <v>400</v>
      </c>
      <c r="E691" s="98" t="s">
        <v>527</v>
      </c>
    </row>
    <row r="692" spans="1:5" s="4" customFormat="1" ht="18.75" customHeight="1">
      <c r="A692" s="6" t="s">
        <v>1535</v>
      </c>
      <c r="B692" s="13" t="s">
        <v>528</v>
      </c>
      <c r="C692" s="18"/>
      <c r="D692" s="148">
        <v>500</v>
      </c>
      <c r="E692" s="98" t="s">
        <v>529</v>
      </c>
    </row>
    <row r="693" spans="1:5" s="4" customFormat="1" ht="18.75" customHeight="1">
      <c r="A693" s="6" t="s">
        <v>1535</v>
      </c>
      <c r="B693" s="6" t="s">
        <v>530</v>
      </c>
      <c r="C693" s="18"/>
      <c r="D693" s="148">
        <v>2000</v>
      </c>
      <c r="E693" s="98" t="s">
        <v>531</v>
      </c>
    </row>
    <row r="694" spans="1:5" s="4" customFormat="1" ht="18.75" customHeight="1">
      <c r="A694" s="6" t="s">
        <v>1535</v>
      </c>
      <c r="B694" s="12" t="s">
        <v>532</v>
      </c>
      <c r="C694" s="18"/>
      <c r="D694" s="148">
        <v>1500</v>
      </c>
      <c r="E694" s="98" t="s">
        <v>533</v>
      </c>
    </row>
    <row r="695" spans="1:5" s="4" customFormat="1" ht="18.75" customHeight="1">
      <c r="A695" s="6" t="s">
        <v>1535</v>
      </c>
      <c r="B695" s="13" t="s">
        <v>308</v>
      </c>
      <c r="C695" s="18"/>
      <c r="D695" s="148">
        <v>1000</v>
      </c>
      <c r="E695" s="98" t="s">
        <v>534</v>
      </c>
    </row>
    <row r="696" spans="1:5" s="4" customFormat="1" ht="18.75" customHeight="1">
      <c r="A696" s="6" t="s">
        <v>1535</v>
      </c>
      <c r="B696" s="14" t="s">
        <v>308</v>
      </c>
      <c r="C696" s="18"/>
      <c r="D696" s="148">
        <v>1000</v>
      </c>
      <c r="E696" s="98" t="s">
        <v>535</v>
      </c>
    </row>
    <row r="697" spans="1:5" s="4" customFormat="1" ht="18.75" customHeight="1">
      <c r="A697" s="6" t="s">
        <v>1535</v>
      </c>
      <c r="B697" s="6" t="s">
        <v>310</v>
      </c>
      <c r="C697" s="18"/>
      <c r="D697" s="148">
        <v>1200</v>
      </c>
      <c r="E697" s="98" t="s">
        <v>536</v>
      </c>
    </row>
    <row r="698" spans="1:5" s="4" customFormat="1" ht="18.75" customHeight="1">
      <c r="A698" s="6" t="s">
        <v>1535</v>
      </c>
      <c r="B698" s="6" t="s">
        <v>1157</v>
      </c>
      <c r="C698" s="18"/>
      <c r="D698" s="148">
        <v>1000</v>
      </c>
      <c r="E698" s="98" t="s">
        <v>522</v>
      </c>
    </row>
    <row r="699" spans="1:5" s="4" customFormat="1" ht="18.75" customHeight="1">
      <c r="A699" s="6" t="s">
        <v>1535</v>
      </c>
      <c r="B699" s="6" t="s">
        <v>1156</v>
      </c>
      <c r="C699" s="18"/>
      <c r="D699" s="148">
        <v>750</v>
      </c>
      <c r="E699" s="98" t="s">
        <v>537</v>
      </c>
    </row>
    <row r="700" spans="1:5" s="4" customFormat="1" ht="18.75" customHeight="1">
      <c r="A700" s="6" t="s">
        <v>1535</v>
      </c>
      <c r="B700" s="6" t="s">
        <v>1156</v>
      </c>
      <c r="C700" s="18"/>
      <c r="D700" s="148">
        <v>500</v>
      </c>
      <c r="E700" s="98" t="s">
        <v>538</v>
      </c>
    </row>
    <row r="701" spans="1:5" s="4" customFormat="1" ht="18.75" customHeight="1">
      <c r="A701" s="6" t="s">
        <v>1535</v>
      </c>
      <c r="B701" s="6" t="s">
        <v>315</v>
      </c>
      <c r="C701" s="18"/>
      <c r="D701" s="148">
        <v>500</v>
      </c>
      <c r="E701" s="98" t="s">
        <v>539</v>
      </c>
    </row>
    <row r="702" spans="1:5" s="4" customFormat="1" ht="18.75" customHeight="1">
      <c r="A702" s="6" t="s">
        <v>1535</v>
      </c>
      <c r="B702" s="6" t="s">
        <v>1158</v>
      </c>
      <c r="C702" s="18"/>
      <c r="D702" s="148">
        <v>2500</v>
      </c>
      <c r="E702" s="98" t="s">
        <v>540</v>
      </c>
    </row>
    <row r="703" spans="1:5" s="4" customFormat="1" ht="18.75" customHeight="1">
      <c r="A703" s="6" t="s">
        <v>1535</v>
      </c>
      <c r="B703" s="6" t="s">
        <v>1158</v>
      </c>
      <c r="C703" s="18"/>
      <c r="D703" s="148">
        <v>1000</v>
      </c>
      <c r="E703" s="98" t="s">
        <v>541</v>
      </c>
    </row>
    <row r="704" spans="1:5" s="4" customFormat="1" ht="18.75" customHeight="1">
      <c r="A704" s="6" t="s">
        <v>1535</v>
      </c>
      <c r="B704" s="6" t="s">
        <v>1158</v>
      </c>
      <c r="C704" s="18"/>
      <c r="D704" s="148">
        <v>2000</v>
      </c>
      <c r="E704" s="98" t="s">
        <v>542</v>
      </c>
    </row>
    <row r="705" spans="1:5" s="4" customFormat="1" ht="18.75" customHeight="1">
      <c r="A705" s="6" t="s">
        <v>1535</v>
      </c>
      <c r="B705" s="6" t="s">
        <v>1159</v>
      </c>
      <c r="C705" s="18"/>
      <c r="D705" s="148">
        <v>900</v>
      </c>
      <c r="E705" s="98" t="s">
        <v>543</v>
      </c>
    </row>
    <row r="706" spans="1:5" s="4" customFormat="1" ht="18.75" customHeight="1">
      <c r="A706" s="6" t="s">
        <v>1535</v>
      </c>
      <c r="B706" s="6" t="s">
        <v>544</v>
      </c>
      <c r="C706" s="18"/>
      <c r="D706" s="148">
        <v>1500</v>
      </c>
      <c r="E706" s="98" t="s">
        <v>545</v>
      </c>
    </row>
    <row r="707" spans="1:5" s="4" customFormat="1" ht="18.75" customHeight="1">
      <c r="A707" s="6" t="s">
        <v>1535</v>
      </c>
      <c r="B707" s="6" t="s">
        <v>544</v>
      </c>
      <c r="C707" s="18"/>
      <c r="D707" s="148">
        <v>1000</v>
      </c>
      <c r="E707" s="98" t="s">
        <v>546</v>
      </c>
    </row>
    <row r="708" spans="1:5" s="4" customFormat="1" ht="18.75" customHeight="1">
      <c r="A708" s="6" t="s">
        <v>1535</v>
      </c>
      <c r="B708" s="6" t="s">
        <v>1150</v>
      </c>
      <c r="C708" s="18"/>
      <c r="D708" s="148">
        <v>1500</v>
      </c>
      <c r="E708" s="98" t="s">
        <v>519</v>
      </c>
    </row>
    <row r="709" spans="1:5" s="4" customFormat="1" ht="18.75" customHeight="1">
      <c r="A709" s="6" t="s">
        <v>1535</v>
      </c>
      <c r="B709" s="6" t="s">
        <v>547</v>
      </c>
      <c r="C709" s="18"/>
      <c r="D709" s="148">
        <v>1500</v>
      </c>
      <c r="E709" s="98" t="s">
        <v>548</v>
      </c>
    </row>
    <row r="710" spans="1:5" s="4" customFormat="1" ht="18.75" customHeight="1">
      <c r="A710" s="6" t="s">
        <v>1535</v>
      </c>
      <c r="B710" s="6" t="s">
        <v>547</v>
      </c>
      <c r="C710" s="18"/>
      <c r="D710" s="148">
        <v>700</v>
      </c>
      <c r="E710" s="98" t="s">
        <v>549</v>
      </c>
    </row>
    <row r="711" spans="1:5" s="4" customFormat="1" ht="18.75" customHeight="1">
      <c r="A711" s="6" t="s">
        <v>1535</v>
      </c>
      <c r="B711" s="6" t="s">
        <v>550</v>
      </c>
      <c r="C711" s="18"/>
      <c r="D711" s="148">
        <v>500</v>
      </c>
      <c r="E711" s="98" t="s">
        <v>551</v>
      </c>
    </row>
    <row r="712" spans="1:5" s="4" customFormat="1" ht="18.75" customHeight="1">
      <c r="A712" s="6" t="s">
        <v>1535</v>
      </c>
      <c r="B712" s="6" t="s">
        <v>1160</v>
      </c>
      <c r="C712" s="18"/>
      <c r="D712" s="148">
        <v>990</v>
      </c>
      <c r="E712" s="98" t="s">
        <v>552</v>
      </c>
    </row>
    <row r="713" spans="1:5" s="4" customFormat="1" ht="18.75" customHeight="1">
      <c r="A713" s="6" t="s">
        <v>1535</v>
      </c>
      <c r="B713" s="6" t="s">
        <v>553</v>
      </c>
      <c r="C713" s="18"/>
      <c r="D713" s="148">
        <v>1500</v>
      </c>
      <c r="E713" s="98" t="s">
        <v>554</v>
      </c>
    </row>
    <row r="714" spans="1:5" s="4" customFormat="1" ht="18.75" customHeight="1">
      <c r="A714" s="6" t="s">
        <v>1535</v>
      </c>
      <c r="B714" s="6" t="s">
        <v>555</v>
      </c>
      <c r="C714" s="18"/>
      <c r="D714" s="148">
        <v>500</v>
      </c>
      <c r="E714" s="98" t="s">
        <v>556</v>
      </c>
    </row>
    <row r="715" spans="1:5" s="4" customFormat="1" ht="18.75" customHeight="1">
      <c r="A715" s="6" t="s">
        <v>1535</v>
      </c>
      <c r="B715" s="6" t="s">
        <v>557</v>
      </c>
      <c r="C715" s="18"/>
      <c r="D715" s="148">
        <v>1000</v>
      </c>
      <c r="E715" s="98" t="s">
        <v>558</v>
      </c>
    </row>
    <row r="716" spans="1:5" s="4" customFormat="1" ht="18.75" customHeight="1">
      <c r="A716" s="6" t="s">
        <v>1535</v>
      </c>
      <c r="B716" s="6" t="s">
        <v>557</v>
      </c>
      <c r="C716" s="18"/>
      <c r="D716" s="148">
        <v>1000</v>
      </c>
      <c r="E716" s="98" t="s">
        <v>559</v>
      </c>
    </row>
    <row r="717" spans="1:5" s="4" customFormat="1" ht="18.75" customHeight="1">
      <c r="A717" s="6" t="s">
        <v>1535</v>
      </c>
      <c r="B717" s="6" t="s">
        <v>1172</v>
      </c>
      <c r="C717" s="18"/>
      <c r="D717" s="148">
        <v>500</v>
      </c>
      <c r="E717" s="98" t="s">
        <v>519</v>
      </c>
    </row>
    <row r="718" spans="1:5" s="4" customFormat="1" ht="18.75" customHeight="1">
      <c r="A718" s="6" t="s">
        <v>1535</v>
      </c>
      <c r="B718" s="6" t="s">
        <v>1172</v>
      </c>
      <c r="C718" s="18"/>
      <c r="D718" s="148">
        <v>1000</v>
      </c>
      <c r="E718" s="98" t="s">
        <v>519</v>
      </c>
    </row>
    <row r="719" spans="1:5" s="4" customFormat="1" ht="18.75" customHeight="1">
      <c r="A719" s="6" t="s">
        <v>1535</v>
      </c>
      <c r="B719" s="6" t="s">
        <v>1172</v>
      </c>
      <c r="C719" s="18"/>
      <c r="D719" s="148">
        <v>500</v>
      </c>
      <c r="E719" s="98" t="s">
        <v>560</v>
      </c>
    </row>
    <row r="720" spans="1:5" s="4" customFormat="1" ht="18.75" customHeight="1">
      <c r="A720" s="6" t="s">
        <v>1535</v>
      </c>
      <c r="B720" s="6" t="s">
        <v>1172</v>
      </c>
      <c r="C720" s="18"/>
      <c r="D720" s="148">
        <v>500</v>
      </c>
      <c r="E720" s="98" t="s">
        <v>522</v>
      </c>
    </row>
    <row r="721" spans="1:5" s="4" customFormat="1" ht="18.75" customHeight="1">
      <c r="A721" s="6" t="s">
        <v>1535</v>
      </c>
      <c r="B721" s="6" t="s">
        <v>11</v>
      </c>
      <c r="C721" s="18"/>
      <c r="D721" s="148">
        <v>1100</v>
      </c>
      <c r="E721" s="98" t="s">
        <v>561</v>
      </c>
    </row>
    <row r="722" spans="1:5" s="4" customFormat="1" ht="18.75" customHeight="1">
      <c r="A722" s="6" t="s">
        <v>1535</v>
      </c>
      <c r="B722" s="6" t="s">
        <v>11</v>
      </c>
      <c r="C722" s="18"/>
      <c r="D722" s="148">
        <v>800</v>
      </c>
      <c r="E722" s="98" t="s">
        <v>562</v>
      </c>
    </row>
    <row r="723" spans="1:5" s="4" customFormat="1" ht="18.75" customHeight="1">
      <c r="A723" s="6" t="s">
        <v>1535</v>
      </c>
      <c r="B723" s="6" t="s">
        <v>1161</v>
      </c>
      <c r="C723" s="18"/>
      <c r="D723" s="148">
        <v>500</v>
      </c>
      <c r="E723" s="98" t="s">
        <v>519</v>
      </c>
    </row>
    <row r="724" spans="1:5" s="4" customFormat="1" ht="18.75" customHeight="1">
      <c r="A724" s="6" t="s">
        <v>1535</v>
      </c>
      <c r="B724" s="6" t="s">
        <v>1161</v>
      </c>
      <c r="C724" s="18"/>
      <c r="D724" s="148">
        <v>500</v>
      </c>
      <c r="E724" s="98" t="s">
        <v>519</v>
      </c>
    </row>
    <row r="725" spans="1:5" s="4" customFormat="1" ht="18.75" customHeight="1">
      <c r="A725" s="6" t="s">
        <v>1535</v>
      </c>
      <c r="B725" s="6" t="s">
        <v>331</v>
      </c>
      <c r="C725" s="18"/>
      <c r="D725" s="148">
        <v>700</v>
      </c>
      <c r="E725" s="98" t="s">
        <v>563</v>
      </c>
    </row>
    <row r="726" spans="1:5" s="4" customFormat="1" ht="18.75" customHeight="1">
      <c r="A726" s="6" t="s">
        <v>1535</v>
      </c>
      <c r="B726" s="6" t="s">
        <v>331</v>
      </c>
      <c r="C726" s="18"/>
      <c r="D726" s="148">
        <v>500</v>
      </c>
      <c r="E726" s="98" t="s">
        <v>534</v>
      </c>
    </row>
    <row r="727" spans="1:5" s="4" customFormat="1" ht="18.75" customHeight="1">
      <c r="A727" s="6" t="s">
        <v>1535</v>
      </c>
      <c r="B727" s="6" t="s">
        <v>157</v>
      </c>
      <c r="C727" s="18"/>
      <c r="D727" s="148">
        <v>5000</v>
      </c>
      <c r="E727" s="98" t="s">
        <v>564</v>
      </c>
    </row>
    <row r="728" spans="1:5" s="4" customFormat="1" ht="18.75" customHeight="1">
      <c r="A728" s="6" t="s">
        <v>1535</v>
      </c>
      <c r="B728" s="6" t="s">
        <v>157</v>
      </c>
      <c r="C728" s="18"/>
      <c r="D728" s="148">
        <v>5000</v>
      </c>
      <c r="E728" s="98" t="s">
        <v>36</v>
      </c>
    </row>
    <row r="729" spans="1:5" s="4" customFormat="1" ht="18.75" customHeight="1">
      <c r="A729" s="6" t="s">
        <v>1535</v>
      </c>
      <c r="B729" s="6" t="s">
        <v>14</v>
      </c>
      <c r="C729" s="18"/>
      <c r="D729" s="148">
        <v>6000</v>
      </c>
      <c r="E729" s="98" t="s">
        <v>565</v>
      </c>
    </row>
    <row r="730" spans="1:5" s="4" customFormat="1" ht="18.75" customHeight="1">
      <c r="A730" s="6" t="s">
        <v>1535</v>
      </c>
      <c r="B730" s="6" t="s">
        <v>14</v>
      </c>
      <c r="C730" s="18"/>
      <c r="D730" s="148">
        <v>4000</v>
      </c>
      <c r="E730" s="98" t="s">
        <v>565</v>
      </c>
    </row>
    <row r="731" spans="1:5" s="4" customFormat="1" ht="18.75" customHeight="1">
      <c r="A731" s="6" t="s">
        <v>1535</v>
      </c>
      <c r="B731" s="6" t="s">
        <v>14</v>
      </c>
      <c r="C731" s="18"/>
      <c r="D731" s="148">
        <v>4250</v>
      </c>
      <c r="E731" s="98" t="s">
        <v>566</v>
      </c>
    </row>
    <row r="732" spans="1:5" s="4" customFormat="1" ht="18.75" customHeight="1">
      <c r="A732" s="6" t="s">
        <v>1535</v>
      </c>
      <c r="B732" s="6" t="s">
        <v>14</v>
      </c>
      <c r="C732" s="18"/>
      <c r="D732" s="148">
        <v>600</v>
      </c>
      <c r="E732" s="98" t="s">
        <v>567</v>
      </c>
    </row>
    <row r="733" spans="1:5" s="4" customFormat="1" ht="18.75" customHeight="1">
      <c r="A733" s="6" t="s">
        <v>1535</v>
      </c>
      <c r="B733" s="6" t="s">
        <v>14</v>
      </c>
      <c r="C733" s="18"/>
      <c r="D733" s="148">
        <v>57.94</v>
      </c>
      <c r="E733" s="98" t="s">
        <v>568</v>
      </c>
    </row>
    <row r="734" spans="1:5" s="4" customFormat="1" ht="18.75" customHeight="1">
      <c r="A734" s="6" t="s">
        <v>1535</v>
      </c>
      <c r="B734" s="6" t="s">
        <v>16</v>
      </c>
      <c r="C734" s="18"/>
      <c r="D734" s="148">
        <v>4000</v>
      </c>
      <c r="E734" s="98" t="s">
        <v>569</v>
      </c>
    </row>
    <row r="735" spans="1:5" s="4" customFormat="1" ht="18.75" customHeight="1">
      <c r="A735" s="6" t="s">
        <v>1535</v>
      </c>
      <c r="B735" s="6" t="s">
        <v>16</v>
      </c>
      <c r="C735" s="18"/>
      <c r="D735" s="148">
        <v>3500</v>
      </c>
      <c r="E735" s="98" t="s">
        <v>570</v>
      </c>
    </row>
    <row r="736" spans="1:5" s="4" customFormat="1" ht="18.75" customHeight="1">
      <c r="A736" s="6" t="s">
        <v>1535</v>
      </c>
      <c r="B736" s="6" t="s">
        <v>16</v>
      </c>
      <c r="C736" s="18"/>
      <c r="D736" s="148">
        <v>5750</v>
      </c>
      <c r="E736" s="98" t="s">
        <v>571</v>
      </c>
    </row>
    <row r="737" spans="1:5" s="4" customFormat="1" ht="18.75" customHeight="1">
      <c r="A737" s="6" t="s">
        <v>1535</v>
      </c>
      <c r="B737" s="6" t="s">
        <v>572</v>
      </c>
      <c r="C737" s="18"/>
      <c r="D737" s="148">
        <v>3000</v>
      </c>
      <c r="E737" s="98" t="s">
        <v>573</v>
      </c>
    </row>
    <row r="738" spans="1:5" s="4" customFormat="1" ht="18.75" customHeight="1">
      <c r="A738" s="6" t="s">
        <v>1535</v>
      </c>
      <c r="B738" s="6" t="s">
        <v>572</v>
      </c>
      <c r="C738" s="18"/>
      <c r="D738" s="148">
        <v>375</v>
      </c>
      <c r="E738" s="98" t="s">
        <v>574</v>
      </c>
    </row>
    <row r="739" spans="1:5" s="4" customFormat="1" ht="18.75" customHeight="1">
      <c r="A739" s="6" t="s">
        <v>1535</v>
      </c>
      <c r="B739" s="6" t="s">
        <v>572</v>
      </c>
      <c r="C739" s="18"/>
      <c r="D739" s="148">
        <v>13.5</v>
      </c>
      <c r="E739" s="98" t="s">
        <v>575</v>
      </c>
    </row>
    <row r="740" spans="1:5" s="4" customFormat="1" ht="18.75" customHeight="1">
      <c r="A740" s="6" t="s">
        <v>1535</v>
      </c>
      <c r="B740" s="6" t="s">
        <v>572</v>
      </c>
      <c r="C740" s="18"/>
      <c r="D740" s="148">
        <v>600</v>
      </c>
      <c r="E740" s="98" t="s">
        <v>576</v>
      </c>
    </row>
    <row r="741" spans="1:5" s="4" customFormat="1" ht="18.75" customHeight="1">
      <c r="A741" s="6" t="s">
        <v>1535</v>
      </c>
      <c r="B741" s="6" t="s">
        <v>572</v>
      </c>
      <c r="C741" s="18"/>
      <c r="D741" s="148">
        <v>10.8</v>
      </c>
      <c r="E741" s="98" t="s">
        <v>577</v>
      </c>
    </row>
    <row r="742" spans="1:5" s="4" customFormat="1" ht="18.75" customHeight="1">
      <c r="A742" s="6" t="s">
        <v>1535</v>
      </c>
      <c r="B742" s="6" t="s">
        <v>578</v>
      </c>
      <c r="C742" s="18"/>
      <c r="D742" s="148">
        <v>5000</v>
      </c>
      <c r="E742" s="98" t="s">
        <v>579</v>
      </c>
    </row>
    <row r="743" spans="1:5" s="4" customFormat="1" ht="18.75" customHeight="1">
      <c r="A743" s="6" t="s">
        <v>1535</v>
      </c>
      <c r="B743" s="6" t="s">
        <v>196</v>
      </c>
      <c r="C743" s="18"/>
      <c r="D743" s="148">
        <v>5000</v>
      </c>
      <c r="E743" s="98" t="s">
        <v>580</v>
      </c>
    </row>
    <row r="744" spans="1:5" s="4" customFormat="1" ht="18.75" customHeight="1">
      <c r="A744" s="6" t="s">
        <v>1535</v>
      </c>
      <c r="B744" s="6" t="s">
        <v>31</v>
      </c>
      <c r="C744" s="18"/>
      <c r="D744" s="148">
        <v>11350</v>
      </c>
      <c r="E744" s="98" t="s">
        <v>581</v>
      </c>
    </row>
    <row r="745" spans="1:5" s="4" customFormat="1" ht="18.75" customHeight="1">
      <c r="A745" s="6" t="s">
        <v>1535</v>
      </c>
      <c r="B745" s="6" t="s">
        <v>1308</v>
      </c>
      <c r="C745" s="18"/>
      <c r="D745" s="148">
        <v>2000</v>
      </c>
      <c r="E745" s="98" t="s">
        <v>36</v>
      </c>
    </row>
    <row r="746" spans="1:5" s="4" customFormat="1" ht="18.75" customHeight="1">
      <c r="A746" s="6" t="s">
        <v>1535</v>
      </c>
      <c r="B746" s="6" t="s">
        <v>33</v>
      </c>
      <c r="C746" s="18"/>
      <c r="D746" s="148">
        <v>5000</v>
      </c>
      <c r="E746" s="98" t="s">
        <v>582</v>
      </c>
    </row>
    <row r="747" spans="1:5" s="4" customFormat="1" ht="18.75" customHeight="1">
      <c r="A747" s="6" t="s">
        <v>1535</v>
      </c>
      <c r="B747" s="6" t="s">
        <v>33</v>
      </c>
      <c r="C747" s="18"/>
      <c r="D747" s="148">
        <v>3000</v>
      </c>
      <c r="E747" s="98" t="s">
        <v>583</v>
      </c>
    </row>
    <row r="748" spans="1:5" s="4" customFormat="1" ht="18.75" customHeight="1">
      <c r="A748" s="6" t="s">
        <v>1535</v>
      </c>
      <c r="B748" s="6" t="s">
        <v>1312</v>
      </c>
      <c r="C748" s="18"/>
      <c r="D748" s="148">
        <v>957</v>
      </c>
      <c r="E748" s="98" t="s">
        <v>584</v>
      </c>
    </row>
    <row r="749" spans="1:5" s="4" customFormat="1" ht="18.75" customHeight="1">
      <c r="A749" s="6" t="s">
        <v>1535</v>
      </c>
      <c r="B749" s="6" t="s">
        <v>657</v>
      </c>
      <c r="C749" s="18"/>
      <c r="D749" s="148">
        <v>3000</v>
      </c>
      <c r="E749" s="98" t="s">
        <v>573</v>
      </c>
    </row>
    <row r="750" spans="1:5" s="4" customFormat="1" ht="18.75" customHeight="1">
      <c r="A750" s="6" t="s">
        <v>1535</v>
      </c>
      <c r="B750" s="6" t="s">
        <v>1354</v>
      </c>
      <c r="C750" s="18"/>
      <c r="D750" s="148">
        <v>1200</v>
      </c>
      <c r="E750" s="98" t="s">
        <v>36</v>
      </c>
    </row>
    <row r="751" spans="1:5" s="4" customFormat="1" ht="18.75" customHeight="1">
      <c r="A751" s="6" t="s">
        <v>1535</v>
      </c>
      <c r="B751" s="6" t="s">
        <v>1354</v>
      </c>
      <c r="C751" s="18"/>
      <c r="D751" s="148">
        <v>5010</v>
      </c>
      <c r="E751" s="98" t="s">
        <v>585</v>
      </c>
    </row>
    <row r="752" spans="1:5" s="4" customFormat="1" ht="18.75" customHeight="1">
      <c r="A752" s="6" t="s">
        <v>1535</v>
      </c>
      <c r="B752" s="6" t="s">
        <v>56</v>
      </c>
      <c r="C752" s="18"/>
      <c r="D752" s="148">
        <v>6000</v>
      </c>
      <c r="E752" s="98" t="s">
        <v>586</v>
      </c>
    </row>
    <row r="753" spans="1:5" s="4" customFormat="1" ht="18.75" customHeight="1">
      <c r="A753" s="6" t="s">
        <v>1535</v>
      </c>
      <c r="B753" s="6" t="s">
        <v>56</v>
      </c>
      <c r="C753" s="18"/>
      <c r="D753" s="148">
        <v>5000</v>
      </c>
      <c r="E753" s="98" t="s">
        <v>36</v>
      </c>
    </row>
    <row r="754" spans="1:5" s="4" customFormat="1" ht="18.75" customHeight="1">
      <c r="A754" s="6" t="s">
        <v>1535</v>
      </c>
      <c r="B754" s="6" t="s">
        <v>199</v>
      </c>
      <c r="C754" s="18"/>
      <c r="D754" s="148">
        <v>1000</v>
      </c>
      <c r="E754" s="98" t="s">
        <v>587</v>
      </c>
    </row>
    <row r="755" spans="1:5" s="4" customFormat="1" ht="18.75" customHeight="1">
      <c r="A755" s="6" t="s">
        <v>1535</v>
      </c>
      <c r="B755" s="6" t="s">
        <v>432</v>
      </c>
      <c r="C755" s="18"/>
      <c r="D755" s="148">
        <v>2500</v>
      </c>
      <c r="E755" s="98" t="s">
        <v>36</v>
      </c>
    </row>
    <row r="756" spans="1:5" s="4" customFormat="1" ht="18.75" customHeight="1">
      <c r="A756" s="6" t="s">
        <v>1535</v>
      </c>
      <c r="B756" s="6" t="s">
        <v>588</v>
      </c>
      <c r="C756" s="18"/>
      <c r="D756" s="148">
        <v>600</v>
      </c>
      <c r="E756" s="98" t="s">
        <v>589</v>
      </c>
    </row>
    <row r="757" spans="1:5" s="4" customFormat="1" ht="18.75" customHeight="1">
      <c r="A757" s="6" t="s">
        <v>1535</v>
      </c>
      <c r="B757" s="6" t="s">
        <v>588</v>
      </c>
      <c r="C757" s="18"/>
      <c r="D757" s="148">
        <v>5000</v>
      </c>
      <c r="E757" s="98" t="s">
        <v>590</v>
      </c>
    </row>
    <row r="758" spans="1:5" s="4" customFormat="1" ht="18.75" customHeight="1">
      <c r="A758" s="6" t="s">
        <v>1535</v>
      </c>
      <c r="B758" s="6" t="s">
        <v>588</v>
      </c>
      <c r="C758" s="18"/>
      <c r="D758" s="148">
        <v>1000</v>
      </c>
      <c r="E758" s="98" t="s">
        <v>590</v>
      </c>
    </row>
    <row r="759" spans="1:5" s="4" customFormat="1" ht="18.75" customHeight="1">
      <c r="A759" s="6" t="s">
        <v>1535</v>
      </c>
      <c r="B759" s="6" t="s">
        <v>1355</v>
      </c>
      <c r="C759" s="18"/>
      <c r="D759" s="148">
        <v>186.3</v>
      </c>
      <c r="E759" s="98" t="s">
        <v>591</v>
      </c>
    </row>
    <row r="760" spans="1:5" s="4" customFormat="1" ht="18.75" customHeight="1">
      <c r="A760" s="6" t="s">
        <v>1535</v>
      </c>
      <c r="B760" s="6" t="s">
        <v>1355</v>
      </c>
      <c r="C760" s="18"/>
      <c r="D760" s="148">
        <v>6052</v>
      </c>
      <c r="E760" s="98" t="s">
        <v>592</v>
      </c>
    </row>
    <row r="761" spans="1:5" s="4" customFormat="1" ht="18.75" customHeight="1">
      <c r="A761" s="6" t="s">
        <v>1535</v>
      </c>
      <c r="B761" s="6" t="s">
        <v>761</v>
      </c>
      <c r="C761" s="18"/>
      <c r="D761" s="148">
        <v>1200</v>
      </c>
      <c r="E761" s="98" t="s">
        <v>36</v>
      </c>
    </row>
    <row r="762" spans="1:5" s="4" customFormat="1" ht="18.75" customHeight="1">
      <c r="A762" s="6" t="s">
        <v>1535</v>
      </c>
      <c r="B762" s="6" t="s">
        <v>761</v>
      </c>
      <c r="C762" s="18"/>
      <c r="D762" s="148">
        <v>3300</v>
      </c>
      <c r="E762" s="98" t="s">
        <v>593</v>
      </c>
    </row>
    <row r="763" spans="1:5" s="4" customFormat="1" ht="18.75" customHeight="1">
      <c r="A763" s="6" t="s">
        <v>1535</v>
      </c>
      <c r="B763" s="6" t="s">
        <v>765</v>
      </c>
      <c r="C763" s="18"/>
      <c r="D763" s="148">
        <v>5000</v>
      </c>
      <c r="E763" s="98" t="s">
        <v>594</v>
      </c>
    </row>
    <row r="764" spans="1:5" s="4" customFormat="1" ht="18.75" customHeight="1">
      <c r="A764" s="6" t="s">
        <v>1535</v>
      </c>
      <c r="B764" s="6" t="s">
        <v>765</v>
      </c>
      <c r="C764" s="18"/>
      <c r="D764" s="148">
        <v>2400</v>
      </c>
      <c r="E764" s="98" t="s">
        <v>36</v>
      </c>
    </row>
    <row r="765" spans="1:5" s="4" customFormat="1" ht="18.75" customHeight="1">
      <c r="A765" s="6" t="s">
        <v>1535</v>
      </c>
      <c r="B765" s="6" t="s">
        <v>183</v>
      </c>
      <c r="C765" s="18"/>
      <c r="D765" s="148">
        <v>10000</v>
      </c>
      <c r="E765" s="98" t="s">
        <v>595</v>
      </c>
    </row>
    <row r="766" spans="1:5" s="4" customFormat="1" ht="18.75" customHeight="1">
      <c r="A766" s="6" t="s">
        <v>1535</v>
      </c>
      <c r="B766" s="6" t="s">
        <v>183</v>
      </c>
      <c r="C766" s="18"/>
      <c r="D766" s="148">
        <v>2500</v>
      </c>
      <c r="E766" s="98" t="s">
        <v>36</v>
      </c>
    </row>
    <row r="767" spans="1:5" s="4" customFormat="1" ht="18.75" customHeight="1">
      <c r="A767" s="6" t="s">
        <v>1535</v>
      </c>
      <c r="B767" s="6" t="s">
        <v>183</v>
      </c>
      <c r="C767" s="18"/>
      <c r="D767" s="148">
        <v>2947.5</v>
      </c>
      <c r="E767" s="98" t="s">
        <v>596</v>
      </c>
    </row>
    <row r="768" spans="1:5" s="4" customFormat="1" ht="18.75" customHeight="1">
      <c r="A768" s="6" t="s">
        <v>1535</v>
      </c>
      <c r="B768" s="6" t="s">
        <v>70</v>
      </c>
      <c r="C768" s="18"/>
      <c r="D768" s="148">
        <v>3000</v>
      </c>
      <c r="E768" s="98" t="s">
        <v>36</v>
      </c>
    </row>
    <row r="769" spans="1:5" s="4" customFormat="1" ht="18.75" customHeight="1">
      <c r="A769" s="6" t="s">
        <v>1535</v>
      </c>
      <c r="B769" s="6" t="s">
        <v>597</v>
      </c>
      <c r="C769" s="18"/>
      <c r="D769" s="148">
        <v>270</v>
      </c>
      <c r="E769" s="98" t="s">
        <v>598</v>
      </c>
    </row>
    <row r="770" spans="1:5" s="4" customFormat="1" ht="18.75" customHeight="1">
      <c r="A770" s="6" t="s">
        <v>1535</v>
      </c>
      <c r="B770" s="6" t="s">
        <v>599</v>
      </c>
      <c r="C770" s="18"/>
      <c r="D770" s="148">
        <v>7000</v>
      </c>
      <c r="E770" s="98" t="s">
        <v>600</v>
      </c>
    </row>
    <row r="771" spans="1:5" s="4" customFormat="1" ht="18.75" customHeight="1">
      <c r="A771" s="6" t="s">
        <v>1535</v>
      </c>
      <c r="B771" s="6" t="s">
        <v>599</v>
      </c>
      <c r="C771" s="18"/>
      <c r="D771" s="148">
        <v>10000</v>
      </c>
      <c r="E771" s="98" t="s">
        <v>601</v>
      </c>
    </row>
    <row r="772" spans="1:5" s="4" customFormat="1" ht="18.75" customHeight="1">
      <c r="A772" s="6" t="s">
        <v>1535</v>
      </c>
      <c r="B772" s="6" t="s">
        <v>602</v>
      </c>
      <c r="C772" s="18"/>
      <c r="D772" s="148">
        <v>400</v>
      </c>
      <c r="E772" s="98" t="s">
        <v>603</v>
      </c>
    </row>
    <row r="773" spans="1:5" s="4" customFormat="1" ht="18.75" customHeight="1">
      <c r="A773" s="6" t="s">
        <v>1535</v>
      </c>
      <c r="B773" s="6" t="s">
        <v>604</v>
      </c>
      <c r="C773" s="18"/>
      <c r="D773" s="148">
        <v>3000</v>
      </c>
      <c r="E773" s="98" t="s">
        <v>605</v>
      </c>
    </row>
    <row r="774" spans="1:5" s="4" customFormat="1" ht="18.75" customHeight="1">
      <c r="A774" s="6" t="s">
        <v>1535</v>
      </c>
      <c r="B774" s="6" t="s">
        <v>606</v>
      </c>
      <c r="C774" s="18"/>
      <c r="D774" s="148">
        <v>2500</v>
      </c>
      <c r="E774" s="98" t="s">
        <v>607</v>
      </c>
    </row>
    <row r="775" spans="1:5" s="4" customFormat="1" ht="18.75" customHeight="1">
      <c r="A775" s="6" t="s">
        <v>1535</v>
      </c>
      <c r="B775" s="6" t="s">
        <v>606</v>
      </c>
      <c r="C775" s="18"/>
      <c r="D775" s="148">
        <v>800</v>
      </c>
      <c r="E775" s="98" t="s">
        <v>541</v>
      </c>
    </row>
    <row r="776" spans="1:5" s="4" customFormat="1" ht="18.75" customHeight="1">
      <c r="A776" s="6" t="s">
        <v>1535</v>
      </c>
      <c r="B776" s="6" t="s">
        <v>606</v>
      </c>
      <c r="C776" s="18"/>
      <c r="D776" s="148">
        <v>1000</v>
      </c>
      <c r="E776" s="98" t="s">
        <v>608</v>
      </c>
    </row>
    <row r="777" spans="1:5" s="4" customFormat="1" ht="18.75" customHeight="1">
      <c r="A777" s="6" t="s">
        <v>1535</v>
      </c>
      <c r="B777" s="6" t="s">
        <v>609</v>
      </c>
      <c r="C777" s="18"/>
      <c r="D777" s="148">
        <v>1000</v>
      </c>
      <c r="E777" s="98" t="s">
        <v>610</v>
      </c>
    </row>
    <row r="778" spans="1:5" s="4" customFormat="1" ht="18.75" customHeight="1">
      <c r="A778" s="6" t="s">
        <v>1535</v>
      </c>
      <c r="B778" s="6" t="s">
        <v>609</v>
      </c>
      <c r="C778" s="18"/>
      <c r="D778" s="148">
        <v>2000</v>
      </c>
      <c r="E778" s="98" t="s">
        <v>611</v>
      </c>
    </row>
    <row r="779" spans="1:5" s="4" customFormat="1" ht="18.75" customHeight="1">
      <c r="A779" s="6" t="s">
        <v>1535</v>
      </c>
      <c r="B779" s="6" t="s">
        <v>609</v>
      </c>
      <c r="C779" s="18"/>
      <c r="D779" s="148">
        <v>288.8</v>
      </c>
      <c r="E779" s="98" t="s">
        <v>612</v>
      </c>
    </row>
    <row r="780" spans="1:5" s="4" customFormat="1" ht="18.75" customHeight="1">
      <c r="A780" s="6" t="s">
        <v>1535</v>
      </c>
      <c r="B780" s="6" t="s">
        <v>201</v>
      </c>
      <c r="C780" s="18"/>
      <c r="D780" s="148">
        <v>3000</v>
      </c>
      <c r="E780" s="98" t="s">
        <v>613</v>
      </c>
    </row>
    <row r="781" spans="1:5" s="4" customFormat="1" ht="18.75" customHeight="1">
      <c r="A781" s="6" t="s">
        <v>1535</v>
      </c>
      <c r="B781" s="6" t="s">
        <v>614</v>
      </c>
      <c r="C781" s="18"/>
      <c r="D781" s="148">
        <v>1700</v>
      </c>
      <c r="E781" s="98" t="s">
        <v>615</v>
      </c>
    </row>
    <row r="782" spans="1:5" s="4" customFormat="1" ht="18.75" customHeight="1">
      <c r="A782" s="6" t="s">
        <v>1535</v>
      </c>
      <c r="B782" s="6" t="s">
        <v>1391</v>
      </c>
      <c r="C782" s="18"/>
      <c r="D782" s="148">
        <v>3000</v>
      </c>
      <c r="E782" s="98" t="s">
        <v>573</v>
      </c>
    </row>
    <row r="783" spans="1:5" s="4" customFormat="1" ht="18.75" customHeight="1">
      <c r="A783" s="6" t="s">
        <v>1535</v>
      </c>
      <c r="B783" s="6" t="s">
        <v>168</v>
      </c>
      <c r="C783" s="18"/>
      <c r="D783" s="148">
        <v>5000</v>
      </c>
      <c r="E783" s="98" t="s">
        <v>616</v>
      </c>
    </row>
    <row r="784" spans="1:5" s="4" customFormat="1" ht="18.75" customHeight="1">
      <c r="A784" s="6" t="s">
        <v>1535</v>
      </c>
      <c r="B784" s="6" t="s">
        <v>132</v>
      </c>
      <c r="C784" s="18"/>
      <c r="D784" s="148">
        <v>500</v>
      </c>
      <c r="E784" s="98" t="s">
        <v>617</v>
      </c>
    </row>
    <row r="785" spans="1:5" s="4" customFormat="1" ht="18.75" customHeight="1">
      <c r="A785" s="6" t="s">
        <v>1535</v>
      </c>
      <c r="B785" s="6" t="s">
        <v>618</v>
      </c>
      <c r="C785" s="18"/>
      <c r="D785" s="148">
        <v>216</v>
      </c>
      <c r="E785" s="98" t="s">
        <v>612</v>
      </c>
    </row>
    <row r="786" spans="1:5" s="4" customFormat="1" ht="18.75" customHeight="1">
      <c r="A786" s="6" t="s">
        <v>1535</v>
      </c>
      <c r="B786" s="6" t="s">
        <v>174</v>
      </c>
      <c r="C786" s="18"/>
      <c r="D786" s="148">
        <v>3000</v>
      </c>
      <c r="E786" s="98" t="s">
        <v>573</v>
      </c>
    </row>
    <row r="787" spans="1:5" s="4" customFormat="1" ht="18.75" customHeight="1">
      <c r="A787" s="6" t="s">
        <v>1535</v>
      </c>
      <c r="B787" s="6" t="s">
        <v>1162</v>
      </c>
      <c r="C787" s="18"/>
      <c r="D787" s="148">
        <v>7500</v>
      </c>
      <c r="E787" s="98" t="s">
        <v>619</v>
      </c>
    </row>
    <row r="788" spans="1:5" s="4" customFormat="1" ht="18.75" customHeight="1">
      <c r="A788" s="6" t="s">
        <v>1535</v>
      </c>
      <c r="B788" s="6" t="s">
        <v>1162</v>
      </c>
      <c r="C788" s="18"/>
      <c r="D788" s="148">
        <v>572</v>
      </c>
      <c r="E788" s="98" t="s">
        <v>36</v>
      </c>
    </row>
    <row r="789" spans="1:5" s="4" customFormat="1" ht="18.75" customHeight="1">
      <c r="A789" s="6" t="s">
        <v>1535</v>
      </c>
      <c r="B789" s="6" t="s">
        <v>1162</v>
      </c>
      <c r="C789" s="18"/>
      <c r="D789" s="148">
        <v>178.9</v>
      </c>
      <c r="E789" s="98" t="s">
        <v>612</v>
      </c>
    </row>
    <row r="790" spans="1:5" s="4" customFormat="1" ht="18.75" customHeight="1">
      <c r="A790" s="6" t="s">
        <v>1535</v>
      </c>
      <c r="B790" s="6" t="s">
        <v>98</v>
      </c>
      <c r="C790" s="18"/>
      <c r="D790" s="148">
        <v>5000</v>
      </c>
      <c r="E790" s="98" t="s">
        <v>620</v>
      </c>
    </row>
    <row r="791" spans="1:5" s="4" customFormat="1" ht="18.75" customHeight="1">
      <c r="A791" s="6" t="s">
        <v>1535</v>
      </c>
      <c r="B791" s="6" t="s">
        <v>98</v>
      </c>
      <c r="C791" s="18"/>
      <c r="D791" s="148">
        <v>16500</v>
      </c>
      <c r="E791" s="98" t="s">
        <v>621</v>
      </c>
    </row>
    <row r="792" spans="1:5" s="4" customFormat="1" ht="18.75" customHeight="1">
      <c r="A792" s="6" t="s">
        <v>1535</v>
      </c>
      <c r="B792" s="6" t="s">
        <v>427</v>
      </c>
      <c r="C792" s="18"/>
      <c r="D792" s="148">
        <v>4750</v>
      </c>
      <c r="E792" s="98" t="s">
        <v>622</v>
      </c>
    </row>
    <row r="793" spans="1:5" s="4" customFormat="1" ht="18.75" customHeight="1">
      <c r="A793" s="6" t="s">
        <v>1535</v>
      </c>
      <c r="B793" s="6" t="s">
        <v>427</v>
      </c>
      <c r="C793" s="18"/>
      <c r="D793" s="148">
        <v>2500</v>
      </c>
      <c r="E793" s="98" t="s">
        <v>623</v>
      </c>
    </row>
    <row r="794" spans="1:5" s="4" customFormat="1" ht="18.75" customHeight="1">
      <c r="A794" s="6" t="s">
        <v>1535</v>
      </c>
      <c r="B794" s="6" t="s">
        <v>427</v>
      </c>
      <c r="C794" s="18"/>
      <c r="D794" s="148">
        <v>5000</v>
      </c>
      <c r="E794" s="98" t="s">
        <v>36</v>
      </c>
    </row>
    <row r="795" spans="1:5" s="4" customFormat="1" ht="18.75" customHeight="1">
      <c r="A795" s="6" t="s">
        <v>1535</v>
      </c>
      <c r="B795" s="6" t="s">
        <v>427</v>
      </c>
      <c r="C795" s="18"/>
      <c r="D795" s="148">
        <v>4750</v>
      </c>
      <c r="E795" s="98" t="s">
        <v>624</v>
      </c>
    </row>
    <row r="796" spans="1:5" s="4" customFormat="1" ht="18.75" customHeight="1">
      <c r="A796" s="6" t="s">
        <v>1535</v>
      </c>
      <c r="B796" s="6" t="s">
        <v>427</v>
      </c>
      <c r="C796" s="18"/>
      <c r="D796" s="148">
        <v>5500</v>
      </c>
      <c r="E796" s="98" t="s">
        <v>625</v>
      </c>
    </row>
    <row r="797" spans="1:5" s="4" customFormat="1" ht="18.75" customHeight="1">
      <c r="A797" s="6" t="s">
        <v>1535</v>
      </c>
      <c r="B797" s="6" t="s">
        <v>427</v>
      </c>
      <c r="C797" s="18"/>
      <c r="D797" s="148">
        <v>4750</v>
      </c>
      <c r="E797" s="98" t="s">
        <v>626</v>
      </c>
    </row>
    <row r="798" spans="1:5" s="4" customFormat="1" ht="18.75" customHeight="1">
      <c r="A798" s="6" t="s">
        <v>1535</v>
      </c>
      <c r="B798" s="6" t="s">
        <v>627</v>
      </c>
      <c r="C798" s="18"/>
      <c r="D798" s="148">
        <v>500</v>
      </c>
      <c r="E798" s="98" t="s">
        <v>519</v>
      </c>
    </row>
    <row r="799" spans="1:5" s="4" customFormat="1" ht="18.75" customHeight="1">
      <c r="A799" s="6" t="s">
        <v>1535</v>
      </c>
      <c r="B799" s="6" t="s">
        <v>627</v>
      </c>
      <c r="C799" s="18"/>
      <c r="D799" s="148">
        <v>500</v>
      </c>
      <c r="E799" s="98" t="s">
        <v>628</v>
      </c>
    </row>
    <row r="800" spans="1:5" ht="16">
      <c r="A800" s="6" t="s">
        <v>1535</v>
      </c>
      <c r="B800" s="6" t="s">
        <v>1377</v>
      </c>
      <c r="C800" s="18"/>
      <c r="D800" s="148">
        <v>500</v>
      </c>
      <c r="E800" s="98" t="s">
        <v>629</v>
      </c>
    </row>
    <row r="801" spans="1:5" ht="16">
      <c r="A801" s="6" t="s">
        <v>1535</v>
      </c>
      <c r="B801" s="6" t="s">
        <v>630</v>
      </c>
      <c r="C801" s="18"/>
      <c r="D801" s="148">
        <v>500</v>
      </c>
      <c r="E801" s="98" t="s">
        <v>631</v>
      </c>
    </row>
    <row r="802" spans="1:5" s="4" customFormat="1" ht="18.75" customHeight="1">
      <c r="A802" s="6" t="s">
        <v>1535</v>
      </c>
      <c r="B802" s="6" t="s">
        <v>630</v>
      </c>
      <c r="C802" s="18"/>
      <c r="D802" s="148">
        <v>500</v>
      </c>
      <c r="E802" s="98" t="s">
        <v>632</v>
      </c>
    </row>
    <row r="803" spans="1:5" s="4" customFormat="1" ht="18.75" customHeight="1">
      <c r="A803" s="116" t="s">
        <v>727</v>
      </c>
      <c r="B803" s="116" t="s">
        <v>26</v>
      </c>
      <c r="C803" s="124">
        <v>43881</v>
      </c>
      <c r="D803" s="196">
        <v>1500</v>
      </c>
      <c r="E803" s="124" t="s">
        <v>728</v>
      </c>
    </row>
    <row r="804" spans="1:5" s="4" customFormat="1" ht="18.75" customHeight="1">
      <c r="A804" s="116" t="s">
        <v>727</v>
      </c>
      <c r="B804" s="116" t="s">
        <v>56</v>
      </c>
      <c r="C804" s="124">
        <v>43670</v>
      </c>
      <c r="D804" s="196">
        <v>3000</v>
      </c>
      <c r="E804" s="124" t="s">
        <v>729</v>
      </c>
    </row>
    <row r="805" spans="1:5" s="4" customFormat="1" ht="18.75" customHeight="1">
      <c r="A805" s="116" t="s">
        <v>727</v>
      </c>
      <c r="B805" s="116" t="s">
        <v>432</v>
      </c>
      <c r="C805" s="124">
        <v>43537</v>
      </c>
      <c r="D805" s="196">
        <v>2500</v>
      </c>
      <c r="E805" s="124" t="s">
        <v>158</v>
      </c>
    </row>
    <row r="806" spans="1:5" s="4" customFormat="1" ht="18.75" customHeight="1">
      <c r="A806" s="116" t="s">
        <v>727</v>
      </c>
      <c r="B806" s="116" t="s">
        <v>994</v>
      </c>
      <c r="C806" s="124">
        <v>43488</v>
      </c>
      <c r="D806" s="196">
        <v>9500</v>
      </c>
      <c r="E806" s="124" t="s">
        <v>728</v>
      </c>
    </row>
    <row r="807" spans="1:5" s="4" customFormat="1" ht="18.75" customHeight="1">
      <c r="A807" s="56" t="s">
        <v>730</v>
      </c>
      <c r="B807" s="122" t="s">
        <v>1188</v>
      </c>
      <c r="C807" s="122"/>
      <c r="D807" s="197">
        <v>4760</v>
      </c>
      <c r="E807" s="123" t="s">
        <v>731</v>
      </c>
    </row>
    <row r="808" spans="1:5" s="4" customFormat="1" ht="18.75" customHeight="1">
      <c r="A808" s="56" t="s">
        <v>730</v>
      </c>
      <c r="B808" s="80" t="s">
        <v>1188</v>
      </c>
      <c r="C808" s="79"/>
      <c r="D808" s="198">
        <v>3570</v>
      </c>
      <c r="E808" s="114" t="s">
        <v>732</v>
      </c>
    </row>
    <row r="809" spans="1:5" s="4" customFormat="1" ht="18.75" customHeight="1">
      <c r="A809" s="56" t="s">
        <v>730</v>
      </c>
      <c r="B809" s="80" t="s">
        <v>1188</v>
      </c>
      <c r="C809" s="79"/>
      <c r="D809" s="199">
        <v>284</v>
      </c>
      <c r="E809" s="114" t="s">
        <v>733</v>
      </c>
    </row>
    <row r="810" spans="1:5" s="4" customFormat="1" ht="18.75" customHeight="1">
      <c r="A810" s="56" t="s">
        <v>730</v>
      </c>
      <c r="B810" s="79" t="s">
        <v>157</v>
      </c>
      <c r="C810" s="79"/>
      <c r="D810" s="200">
        <v>10000</v>
      </c>
      <c r="E810" s="114" t="s">
        <v>734</v>
      </c>
    </row>
    <row r="811" spans="1:5" s="4" customFormat="1" ht="18.75" customHeight="1">
      <c r="A811" s="56" t="s">
        <v>730</v>
      </c>
      <c r="B811" s="80" t="s">
        <v>157</v>
      </c>
      <c r="C811" s="79"/>
      <c r="D811" s="198">
        <v>490.2</v>
      </c>
      <c r="E811" s="114" t="s">
        <v>733</v>
      </c>
    </row>
    <row r="812" spans="1:5" s="4" customFormat="1" ht="18.75" customHeight="1">
      <c r="A812" s="56" t="s">
        <v>730</v>
      </c>
      <c r="B812" s="80" t="s">
        <v>157</v>
      </c>
      <c r="C812" s="79"/>
      <c r="D812" s="198">
        <v>147</v>
      </c>
      <c r="E812" s="114" t="s">
        <v>733</v>
      </c>
    </row>
    <row r="813" spans="1:5" s="4" customFormat="1" ht="18.75" customHeight="1">
      <c r="A813" s="56" t="s">
        <v>730</v>
      </c>
      <c r="B813" s="81" t="s">
        <v>157</v>
      </c>
      <c r="C813" s="79"/>
      <c r="D813" s="200">
        <v>5000</v>
      </c>
      <c r="E813" s="82" t="s">
        <v>735</v>
      </c>
    </row>
    <row r="814" spans="1:5" s="4" customFormat="1" ht="18.75" customHeight="1">
      <c r="A814" s="56" t="s">
        <v>730</v>
      </c>
      <c r="B814" s="81" t="s">
        <v>157</v>
      </c>
      <c r="C814" s="79"/>
      <c r="D814" s="200">
        <v>5000</v>
      </c>
      <c r="E814" s="82" t="s">
        <v>736</v>
      </c>
    </row>
    <row r="815" spans="1:5" s="4" customFormat="1" ht="18.75" customHeight="1">
      <c r="A815" s="56" t="s">
        <v>730</v>
      </c>
      <c r="B815" s="79" t="s">
        <v>14</v>
      </c>
      <c r="C815" s="79"/>
      <c r="D815" s="200">
        <v>6000</v>
      </c>
      <c r="E815" s="114" t="s">
        <v>737</v>
      </c>
    </row>
    <row r="816" spans="1:5" s="4" customFormat="1" ht="18.75" customHeight="1">
      <c r="A816" s="56" t="s">
        <v>730</v>
      </c>
      <c r="B816" s="80" t="s">
        <v>14</v>
      </c>
      <c r="C816" s="79"/>
      <c r="D816" s="198">
        <v>490.2</v>
      </c>
      <c r="E816" s="114" t="s">
        <v>733</v>
      </c>
    </row>
    <row r="817" spans="1:5" s="4" customFormat="1" ht="18.75" customHeight="1">
      <c r="A817" s="56" t="s">
        <v>730</v>
      </c>
      <c r="B817" s="80" t="s">
        <v>14</v>
      </c>
      <c r="C817" s="79"/>
      <c r="D817" s="198">
        <v>294</v>
      </c>
      <c r="E817" s="114" t="s">
        <v>733</v>
      </c>
    </row>
    <row r="818" spans="1:5" s="4" customFormat="1" ht="18.75" customHeight="1">
      <c r="A818" s="56" t="s">
        <v>730</v>
      </c>
      <c r="B818" s="79" t="s">
        <v>738</v>
      </c>
      <c r="C818" s="79"/>
      <c r="D818" s="200">
        <v>1400</v>
      </c>
      <c r="E818" s="114" t="s">
        <v>739</v>
      </c>
    </row>
    <row r="819" spans="1:5" s="4" customFormat="1" ht="18.75" customHeight="1">
      <c r="A819" s="56" t="s">
        <v>730</v>
      </c>
      <c r="B819" s="79" t="s">
        <v>740</v>
      </c>
      <c r="C819" s="79"/>
      <c r="D819" s="200">
        <v>4600</v>
      </c>
      <c r="E819" s="114" t="s">
        <v>741</v>
      </c>
    </row>
    <row r="820" spans="1:5" s="4" customFormat="1" ht="18.75" customHeight="1">
      <c r="A820" s="56" t="s">
        <v>730</v>
      </c>
      <c r="B820" s="80" t="s">
        <v>740</v>
      </c>
      <c r="C820" s="79"/>
      <c r="D820" s="198">
        <v>60.8</v>
      </c>
      <c r="E820" s="114" t="s">
        <v>742</v>
      </c>
    </row>
    <row r="821" spans="1:5" s="4" customFormat="1" ht="18.75" customHeight="1">
      <c r="A821" s="56" t="s">
        <v>730</v>
      </c>
      <c r="B821" s="80" t="s">
        <v>743</v>
      </c>
      <c r="C821" s="79"/>
      <c r="D821" s="198">
        <v>129.35</v>
      </c>
      <c r="E821" s="114" t="s">
        <v>733</v>
      </c>
    </row>
    <row r="822" spans="1:5" s="4" customFormat="1" ht="18.75" customHeight="1">
      <c r="A822" s="56" t="s">
        <v>730</v>
      </c>
      <c r="B822" s="79" t="s">
        <v>744</v>
      </c>
      <c r="C822" s="79"/>
      <c r="D822" s="200">
        <v>3808</v>
      </c>
      <c r="E822" s="114" t="s">
        <v>745</v>
      </c>
    </row>
    <row r="823" spans="1:5" s="4" customFormat="1" ht="18.75" customHeight="1">
      <c r="A823" s="56" t="s">
        <v>730</v>
      </c>
      <c r="B823" s="79" t="s">
        <v>744</v>
      </c>
      <c r="C823" s="79"/>
      <c r="D823" s="200">
        <v>4165</v>
      </c>
      <c r="E823" s="114" t="s">
        <v>745</v>
      </c>
    </row>
    <row r="824" spans="1:5" s="4" customFormat="1" ht="18.75" customHeight="1">
      <c r="A824" s="56" t="s">
        <v>730</v>
      </c>
      <c r="B824" s="79" t="s">
        <v>744</v>
      </c>
      <c r="C824" s="79"/>
      <c r="D824" s="200">
        <v>5000</v>
      </c>
      <c r="E824" s="114" t="s">
        <v>737</v>
      </c>
    </row>
    <row r="825" spans="1:5" s="4" customFormat="1" ht="18.75" customHeight="1">
      <c r="A825" s="56" t="s">
        <v>730</v>
      </c>
      <c r="B825" s="81" t="s">
        <v>196</v>
      </c>
      <c r="C825" s="79"/>
      <c r="D825" s="200">
        <v>250</v>
      </c>
      <c r="E825" s="82" t="s">
        <v>746</v>
      </c>
    </row>
    <row r="826" spans="1:5" s="4" customFormat="1" ht="18.75" customHeight="1">
      <c r="A826" s="56" t="s">
        <v>730</v>
      </c>
      <c r="B826" s="81" t="s">
        <v>196</v>
      </c>
      <c r="C826" s="79"/>
      <c r="D826" s="200">
        <v>71.95</v>
      </c>
      <c r="E826" s="82" t="s">
        <v>747</v>
      </c>
    </row>
    <row r="827" spans="1:5" s="4" customFormat="1" ht="18.75" customHeight="1">
      <c r="A827" s="56" t="s">
        <v>730</v>
      </c>
      <c r="B827" s="81" t="s">
        <v>196</v>
      </c>
      <c r="C827" s="79"/>
      <c r="D827" s="200">
        <v>20000</v>
      </c>
      <c r="E827" s="82" t="s">
        <v>748</v>
      </c>
    </row>
    <row r="828" spans="1:5" s="4" customFormat="1" ht="18.75" customHeight="1">
      <c r="A828" s="56" t="s">
        <v>730</v>
      </c>
      <c r="B828" s="81" t="s">
        <v>196</v>
      </c>
      <c r="C828" s="79"/>
      <c r="D828" s="200">
        <v>318</v>
      </c>
      <c r="E828" s="82" t="s">
        <v>747</v>
      </c>
    </row>
    <row r="829" spans="1:5" s="4" customFormat="1" ht="18.75" customHeight="1">
      <c r="A829" s="56" t="s">
        <v>730</v>
      </c>
      <c r="B829" s="79" t="s">
        <v>749</v>
      </c>
      <c r="C829" s="79"/>
      <c r="D829" s="200">
        <v>3000</v>
      </c>
      <c r="E829" s="114" t="s">
        <v>737</v>
      </c>
    </row>
    <row r="830" spans="1:5" s="4" customFormat="1" ht="18.75" customHeight="1">
      <c r="A830" s="56" t="s">
        <v>730</v>
      </c>
      <c r="B830" s="80" t="s">
        <v>749</v>
      </c>
      <c r="C830" s="79"/>
      <c r="D830" s="198">
        <v>113.75</v>
      </c>
      <c r="E830" s="114" t="s">
        <v>733</v>
      </c>
    </row>
    <row r="831" spans="1:5" s="4" customFormat="1" ht="18.75" customHeight="1">
      <c r="A831" s="56" t="s">
        <v>730</v>
      </c>
      <c r="B831" s="80" t="s">
        <v>749</v>
      </c>
      <c r="C831" s="79"/>
      <c r="D831" s="198">
        <v>732</v>
      </c>
      <c r="E831" s="114" t="s">
        <v>733</v>
      </c>
    </row>
    <row r="832" spans="1:5" s="4" customFormat="1" ht="18.75" customHeight="1">
      <c r="A832" s="56" t="s">
        <v>730</v>
      </c>
      <c r="B832" s="80" t="s">
        <v>749</v>
      </c>
      <c r="C832" s="79"/>
      <c r="D832" s="198">
        <v>284</v>
      </c>
      <c r="E832" s="114" t="s">
        <v>733</v>
      </c>
    </row>
    <row r="833" spans="1:5" s="4" customFormat="1" ht="18.75" customHeight="1">
      <c r="A833" s="56" t="s">
        <v>730</v>
      </c>
      <c r="B833" s="79" t="s">
        <v>657</v>
      </c>
      <c r="C833" s="79"/>
      <c r="D833" s="200">
        <v>41650</v>
      </c>
      <c r="E833" s="114" t="s">
        <v>750</v>
      </c>
    </row>
    <row r="834" spans="1:5" s="4" customFormat="1" ht="18.75" customHeight="1">
      <c r="A834" s="56" t="s">
        <v>730</v>
      </c>
      <c r="B834" s="80" t="s">
        <v>661</v>
      </c>
      <c r="C834" s="79"/>
      <c r="D834" s="198">
        <v>2975</v>
      </c>
      <c r="E834" s="114" t="s">
        <v>732</v>
      </c>
    </row>
    <row r="835" spans="1:5" s="4" customFormat="1" ht="18.75" customHeight="1">
      <c r="A835" s="56" t="s">
        <v>730</v>
      </c>
      <c r="B835" s="79" t="s">
        <v>664</v>
      </c>
      <c r="C835" s="79"/>
      <c r="D835" s="200">
        <v>2380</v>
      </c>
      <c r="E835" s="114" t="s">
        <v>751</v>
      </c>
    </row>
    <row r="836" spans="1:5" s="4" customFormat="1" ht="18.75" customHeight="1">
      <c r="A836" s="56" t="s">
        <v>730</v>
      </c>
      <c r="B836" s="79" t="s">
        <v>664</v>
      </c>
      <c r="C836" s="79"/>
      <c r="D836" s="200">
        <v>416.5</v>
      </c>
      <c r="E836" s="114" t="s">
        <v>751</v>
      </c>
    </row>
    <row r="837" spans="1:5" s="4" customFormat="1" ht="18.75" customHeight="1">
      <c r="A837" s="56" t="s">
        <v>730</v>
      </c>
      <c r="B837" s="80" t="s">
        <v>664</v>
      </c>
      <c r="C837" s="79"/>
      <c r="D837" s="198">
        <v>1785</v>
      </c>
      <c r="E837" s="114" t="s">
        <v>732</v>
      </c>
    </row>
    <row r="838" spans="1:5" s="4" customFormat="1" ht="18.75" customHeight="1">
      <c r="A838" s="56" t="s">
        <v>730</v>
      </c>
      <c r="B838" s="80" t="s">
        <v>668</v>
      </c>
      <c r="C838" s="79"/>
      <c r="D838" s="198">
        <v>1190</v>
      </c>
      <c r="E838" s="114" t="s">
        <v>732</v>
      </c>
    </row>
    <row r="839" spans="1:5" s="4" customFormat="1" ht="18.75" customHeight="1">
      <c r="A839" s="56" t="s">
        <v>730</v>
      </c>
      <c r="B839" s="80" t="s">
        <v>671</v>
      </c>
      <c r="C839" s="79"/>
      <c r="D839" s="198">
        <v>1785</v>
      </c>
      <c r="E839" s="114" t="s">
        <v>732</v>
      </c>
    </row>
    <row r="840" spans="1:5" s="4" customFormat="1" ht="18.75" customHeight="1">
      <c r="A840" s="56" t="s">
        <v>730</v>
      </c>
      <c r="B840" s="80" t="s">
        <v>671</v>
      </c>
      <c r="C840" s="79"/>
      <c r="D840" s="198">
        <v>631.70000000000005</v>
      </c>
      <c r="E840" s="114" t="s">
        <v>733</v>
      </c>
    </row>
    <row r="841" spans="1:5" s="4" customFormat="1" ht="18.75" customHeight="1">
      <c r="A841" s="56" t="s">
        <v>730</v>
      </c>
      <c r="B841" s="79" t="s">
        <v>673</v>
      </c>
      <c r="C841" s="79"/>
      <c r="D841" s="200">
        <v>4165</v>
      </c>
      <c r="E841" s="114" t="s">
        <v>751</v>
      </c>
    </row>
    <row r="842" spans="1:5" s="4" customFormat="1" ht="18.75" customHeight="1">
      <c r="A842" s="56" t="s">
        <v>730</v>
      </c>
      <c r="B842" s="83" t="s">
        <v>1351</v>
      </c>
      <c r="C842" s="79"/>
      <c r="D842" s="200">
        <v>1190</v>
      </c>
      <c r="E842" s="114" t="s">
        <v>752</v>
      </c>
    </row>
    <row r="843" spans="1:5" s="4" customFormat="1" ht="18.75" customHeight="1">
      <c r="A843" s="56" t="s">
        <v>730</v>
      </c>
      <c r="B843" s="83" t="s">
        <v>1351</v>
      </c>
      <c r="C843" s="79"/>
      <c r="D843" s="200">
        <v>1785</v>
      </c>
      <c r="E843" s="114" t="s">
        <v>753</v>
      </c>
    </row>
    <row r="844" spans="1:5" s="4" customFormat="1" ht="18.75" customHeight="1">
      <c r="A844" s="56" t="s">
        <v>730</v>
      </c>
      <c r="B844" s="83" t="s">
        <v>1353</v>
      </c>
      <c r="C844" s="79"/>
      <c r="D844" s="200">
        <v>1500</v>
      </c>
      <c r="E844" s="114" t="s">
        <v>751</v>
      </c>
    </row>
    <row r="845" spans="1:5" s="4" customFormat="1" ht="18.75" customHeight="1">
      <c r="A845" s="56" t="s">
        <v>730</v>
      </c>
      <c r="B845" s="80" t="s">
        <v>679</v>
      </c>
      <c r="C845" s="79"/>
      <c r="D845" s="198">
        <v>1000</v>
      </c>
      <c r="E845" s="114" t="s">
        <v>732</v>
      </c>
    </row>
    <row r="846" spans="1:5" s="4" customFormat="1" ht="18.75" customHeight="1">
      <c r="A846" s="56" t="s">
        <v>730</v>
      </c>
      <c r="B846" s="79" t="s">
        <v>1481</v>
      </c>
      <c r="C846" s="79"/>
      <c r="D846" s="200">
        <v>1785</v>
      </c>
      <c r="E846" s="114" t="s">
        <v>754</v>
      </c>
    </row>
    <row r="847" spans="1:5" s="4" customFormat="1" ht="18.75" customHeight="1">
      <c r="A847" s="56" t="s">
        <v>730</v>
      </c>
      <c r="B847" s="80" t="s">
        <v>199</v>
      </c>
      <c r="C847" s="79"/>
      <c r="D847" s="198">
        <v>3210</v>
      </c>
      <c r="E847" s="114" t="s">
        <v>732</v>
      </c>
    </row>
    <row r="848" spans="1:5" s="4" customFormat="1" ht="18.75" customHeight="1">
      <c r="A848" s="56" t="s">
        <v>730</v>
      </c>
      <c r="B848" s="79" t="s">
        <v>56</v>
      </c>
      <c r="C848" s="79"/>
      <c r="D848" s="200">
        <v>5000</v>
      </c>
      <c r="E848" s="114" t="s">
        <v>737</v>
      </c>
    </row>
    <row r="849" spans="1:5" s="4" customFormat="1" ht="18.75" customHeight="1">
      <c r="A849" s="56" t="s">
        <v>730</v>
      </c>
      <c r="B849" s="79" t="s">
        <v>56</v>
      </c>
      <c r="C849" s="79"/>
      <c r="D849" s="200">
        <v>10700</v>
      </c>
      <c r="E849" s="114" t="s">
        <v>755</v>
      </c>
    </row>
    <row r="850" spans="1:5" s="4" customFormat="1" ht="18.75" customHeight="1">
      <c r="A850" s="56" t="s">
        <v>730</v>
      </c>
      <c r="B850" s="80" t="s">
        <v>56</v>
      </c>
      <c r="C850" s="79"/>
      <c r="D850" s="198">
        <v>490.2</v>
      </c>
      <c r="E850" s="114" t="s">
        <v>733</v>
      </c>
    </row>
    <row r="851" spans="1:5" s="4" customFormat="1" ht="18.75" customHeight="1">
      <c r="A851" s="56" t="s">
        <v>730</v>
      </c>
      <c r="B851" s="80" t="s">
        <v>56</v>
      </c>
      <c r="C851" s="79"/>
      <c r="D851" s="198">
        <v>284</v>
      </c>
      <c r="E851" s="114" t="s">
        <v>733</v>
      </c>
    </row>
    <row r="852" spans="1:5" s="4" customFormat="1" ht="18.75" customHeight="1">
      <c r="A852" s="56" t="s">
        <v>730</v>
      </c>
      <c r="B852" s="79" t="s">
        <v>432</v>
      </c>
      <c r="C852" s="79"/>
      <c r="D852" s="200">
        <v>2380</v>
      </c>
      <c r="E852" s="114" t="s">
        <v>732</v>
      </c>
    </row>
    <row r="853" spans="1:5" s="4" customFormat="1" ht="18.75" customHeight="1">
      <c r="A853" s="56" t="s">
        <v>730</v>
      </c>
      <c r="B853" s="79" t="s">
        <v>432</v>
      </c>
      <c r="C853" s="79"/>
      <c r="D853" s="200">
        <v>2500</v>
      </c>
      <c r="E853" s="114" t="s">
        <v>737</v>
      </c>
    </row>
    <row r="854" spans="1:5" s="4" customFormat="1" ht="18.75" customHeight="1">
      <c r="A854" s="56" t="s">
        <v>730</v>
      </c>
      <c r="B854" s="80" t="s">
        <v>432</v>
      </c>
      <c r="C854" s="79"/>
      <c r="D854" s="198">
        <v>284</v>
      </c>
      <c r="E854" s="114" t="s">
        <v>733</v>
      </c>
    </row>
    <row r="855" spans="1:5" s="4" customFormat="1" ht="18.75" customHeight="1">
      <c r="A855" s="56" t="s">
        <v>730</v>
      </c>
      <c r="B855" s="79" t="s">
        <v>588</v>
      </c>
      <c r="C855" s="79"/>
      <c r="D855" s="200">
        <v>2023</v>
      </c>
      <c r="E855" s="114" t="s">
        <v>756</v>
      </c>
    </row>
    <row r="856" spans="1:5" s="4" customFormat="1" ht="18.75" customHeight="1">
      <c r="A856" s="56" t="s">
        <v>730</v>
      </c>
      <c r="B856" s="79" t="s">
        <v>588</v>
      </c>
      <c r="C856" s="79"/>
      <c r="D856" s="200">
        <v>2023</v>
      </c>
      <c r="E856" s="114" t="s">
        <v>756</v>
      </c>
    </row>
    <row r="857" spans="1:5" s="4" customFormat="1" ht="18.75" customHeight="1">
      <c r="A857" s="56" t="s">
        <v>730</v>
      </c>
      <c r="B857" s="83" t="s">
        <v>588</v>
      </c>
      <c r="C857" s="79"/>
      <c r="D857" s="200">
        <v>2023</v>
      </c>
      <c r="E857" s="114" t="s">
        <v>756</v>
      </c>
    </row>
    <row r="858" spans="1:5" s="4" customFormat="1" ht="18.75" customHeight="1">
      <c r="A858" s="56" t="s">
        <v>730</v>
      </c>
      <c r="B858" s="79" t="s">
        <v>588</v>
      </c>
      <c r="C858" s="79"/>
      <c r="D858" s="200">
        <v>714</v>
      </c>
      <c r="E858" s="114" t="s">
        <v>756</v>
      </c>
    </row>
    <row r="859" spans="1:5" s="4" customFormat="1" ht="18.75" customHeight="1">
      <c r="A859" s="56" t="s">
        <v>730</v>
      </c>
      <c r="B859" s="79" t="s">
        <v>588</v>
      </c>
      <c r="C859" s="79"/>
      <c r="D859" s="200">
        <v>2023</v>
      </c>
      <c r="E859" s="114" t="s">
        <v>756</v>
      </c>
    </row>
    <row r="860" spans="1:5" s="4" customFormat="1" ht="18.75" customHeight="1">
      <c r="A860" s="56" t="s">
        <v>730</v>
      </c>
      <c r="B860" s="79" t="s">
        <v>588</v>
      </c>
      <c r="C860" s="79"/>
      <c r="D860" s="200">
        <v>2023</v>
      </c>
      <c r="E860" s="114" t="s">
        <v>756</v>
      </c>
    </row>
    <row r="861" spans="1:5" s="4" customFormat="1" ht="18.75" customHeight="1">
      <c r="A861" s="56" t="s">
        <v>730</v>
      </c>
      <c r="B861" s="79" t="s">
        <v>588</v>
      </c>
      <c r="C861" s="79"/>
      <c r="D861" s="200">
        <v>1547</v>
      </c>
      <c r="E861" s="114" t="s">
        <v>756</v>
      </c>
    </row>
    <row r="862" spans="1:5" s="4" customFormat="1" ht="18.75" customHeight="1">
      <c r="A862" s="56" t="s">
        <v>730</v>
      </c>
      <c r="B862" s="80" t="s">
        <v>588</v>
      </c>
      <c r="C862" s="79"/>
      <c r="D862" s="198">
        <v>10115</v>
      </c>
      <c r="E862" s="114" t="s">
        <v>732</v>
      </c>
    </row>
    <row r="863" spans="1:5" s="4" customFormat="1" ht="18.75" customHeight="1">
      <c r="A863" s="56" t="s">
        <v>730</v>
      </c>
      <c r="B863" s="80" t="s">
        <v>588</v>
      </c>
      <c r="C863" s="79"/>
      <c r="D863" s="198">
        <v>2023</v>
      </c>
      <c r="E863" s="114" t="s">
        <v>732</v>
      </c>
    </row>
    <row r="864" spans="1:5" s="4" customFormat="1" ht="18.75" customHeight="1">
      <c r="A864" s="56" t="s">
        <v>730</v>
      </c>
      <c r="B864" s="84" t="s">
        <v>1355</v>
      </c>
      <c r="C864" s="79"/>
      <c r="D864" s="200">
        <v>1309</v>
      </c>
      <c r="E864" s="114" t="s">
        <v>757</v>
      </c>
    </row>
    <row r="865" spans="1:5" s="4" customFormat="1" ht="18.75" customHeight="1">
      <c r="A865" s="56" t="s">
        <v>730</v>
      </c>
      <c r="B865" s="84" t="s">
        <v>1355</v>
      </c>
      <c r="C865" s="79"/>
      <c r="D865" s="200">
        <v>824.2</v>
      </c>
      <c r="E865" s="114" t="s">
        <v>758</v>
      </c>
    </row>
    <row r="866" spans="1:5" s="4" customFormat="1" ht="18.75" customHeight="1">
      <c r="A866" s="56" t="s">
        <v>730</v>
      </c>
      <c r="B866" s="85" t="s">
        <v>1355</v>
      </c>
      <c r="C866" s="79"/>
      <c r="D866" s="200">
        <v>952</v>
      </c>
      <c r="E866" s="114" t="s">
        <v>758</v>
      </c>
    </row>
    <row r="867" spans="1:5" s="4" customFormat="1" ht="18.75" customHeight="1">
      <c r="A867" s="56" t="s">
        <v>730</v>
      </c>
      <c r="B867" s="86" t="s">
        <v>1355</v>
      </c>
      <c r="C867" s="79"/>
      <c r="D867" s="200">
        <v>2435.9299999999998</v>
      </c>
      <c r="E867" s="114" t="s">
        <v>759</v>
      </c>
    </row>
    <row r="868" spans="1:5" s="4" customFormat="1" ht="18.75" customHeight="1">
      <c r="A868" s="56" t="s">
        <v>730</v>
      </c>
      <c r="B868" s="86" t="s">
        <v>1355</v>
      </c>
      <c r="C868" s="79"/>
      <c r="D868" s="200">
        <v>2047</v>
      </c>
      <c r="E868" s="114" t="s">
        <v>731</v>
      </c>
    </row>
    <row r="869" spans="1:5" s="4" customFormat="1" ht="18.75" customHeight="1">
      <c r="A869" s="56" t="s">
        <v>730</v>
      </c>
      <c r="B869" s="87" t="s">
        <v>1355</v>
      </c>
      <c r="C869" s="79"/>
      <c r="D869" s="198">
        <v>732.16</v>
      </c>
      <c r="E869" s="114" t="s">
        <v>760</v>
      </c>
    </row>
    <row r="870" spans="1:5" s="4" customFormat="1" ht="18.75" customHeight="1">
      <c r="A870" s="56" t="s">
        <v>730</v>
      </c>
      <c r="B870" s="87" t="s">
        <v>1355</v>
      </c>
      <c r="C870" s="79"/>
      <c r="D870" s="198">
        <v>147</v>
      </c>
      <c r="E870" s="114" t="s">
        <v>733</v>
      </c>
    </row>
    <row r="871" spans="1:5" s="4" customFormat="1" ht="18.75" customHeight="1">
      <c r="A871" s="56" t="s">
        <v>730</v>
      </c>
      <c r="B871" s="87" t="s">
        <v>1355</v>
      </c>
      <c r="C871" s="79"/>
      <c r="D871" s="198">
        <v>189.3</v>
      </c>
      <c r="E871" s="114" t="s">
        <v>733</v>
      </c>
    </row>
    <row r="872" spans="1:5" s="4" customFormat="1" ht="18.75" customHeight="1">
      <c r="A872" s="56" t="s">
        <v>730</v>
      </c>
      <c r="B872" s="88" t="s">
        <v>761</v>
      </c>
      <c r="C872" s="79"/>
      <c r="D872" s="200">
        <v>7735</v>
      </c>
      <c r="E872" s="115" t="s">
        <v>762</v>
      </c>
    </row>
    <row r="873" spans="1:5" s="4" customFormat="1" ht="18.75" customHeight="1">
      <c r="A873" s="56" t="s">
        <v>730</v>
      </c>
      <c r="B873" s="88" t="s">
        <v>761</v>
      </c>
      <c r="C873" s="79"/>
      <c r="D873" s="200">
        <v>7735</v>
      </c>
      <c r="E873" s="115" t="s">
        <v>763</v>
      </c>
    </row>
    <row r="874" spans="1:5" s="4" customFormat="1" ht="18.75" customHeight="1">
      <c r="A874" s="56" t="s">
        <v>730</v>
      </c>
      <c r="B874" s="89" t="s">
        <v>761</v>
      </c>
      <c r="C874" s="79"/>
      <c r="D874" s="198">
        <v>650.05999999999995</v>
      </c>
      <c r="E874" s="114" t="s">
        <v>733</v>
      </c>
    </row>
    <row r="875" spans="1:5" s="4" customFormat="1" ht="18.75" customHeight="1">
      <c r="A875" s="56" t="s">
        <v>730</v>
      </c>
      <c r="B875" s="89" t="s">
        <v>761</v>
      </c>
      <c r="C875" s="79"/>
      <c r="D875" s="198">
        <v>284</v>
      </c>
      <c r="E875" s="114" t="s">
        <v>733</v>
      </c>
    </row>
    <row r="876" spans="1:5" s="4" customFormat="1" ht="18.75" customHeight="1">
      <c r="A876" s="56" t="s">
        <v>730</v>
      </c>
      <c r="B876" s="89" t="s">
        <v>761</v>
      </c>
      <c r="C876" s="79"/>
      <c r="D876" s="198">
        <v>20000</v>
      </c>
      <c r="E876" s="114" t="s">
        <v>764</v>
      </c>
    </row>
    <row r="877" spans="1:5" s="4" customFormat="1" ht="18.75" customHeight="1">
      <c r="A877" s="56" t="s">
        <v>730</v>
      </c>
      <c r="B877" s="88" t="s">
        <v>765</v>
      </c>
      <c r="C877" s="79"/>
      <c r="D877" s="200">
        <v>5950</v>
      </c>
      <c r="E877" s="114" t="s">
        <v>766</v>
      </c>
    </row>
    <row r="878" spans="1:5" s="4" customFormat="1" ht="18.75" customHeight="1">
      <c r="A878" s="56" t="s">
        <v>730</v>
      </c>
      <c r="B878" s="88" t="s">
        <v>765</v>
      </c>
      <c r="C878" s="79"/>
      <c r="D878" s="200">
        <v>5950</v>
      </c>
      <c r="E878" s="114" t="s">
        <v>767</v>
      </c>
    </row>
    <row r="879" spans="1:5" s="4" customFormat="1" ht="18.75" customHeight="1">
      <c r="A879" s="56" t="s">
        <v>730</v>
      </c>
      <c r="B879" s="88" t="s">
        <v>765</v>
      </c>
      <c r="C879" s="79"/>
      <c r="D879" s="200">
        <v>2975</v>
      </c>
      <c r="E879" s="114" t="s">
        <v>768</v>
      </c>
    </row>
    <row r="880" spans="1:5" s="4" customFormat="1" ht="18.75" customHeight="1">
      <c r="A880" s="56" t="s">
        <v>730</v>
      </c>
      <c r="B880" s="88" t="s">
        <v>765</v>
      </c>
      <c r="C880" s="79"/>
      <c r="D880" s="200">
        <v>9400.84</v>
      </c>
      <c r="E880" s="114" t="s">
        <v>769</v>
      </c>
    </row>
    <row r="881" spans="1:5" s="4" customFormat="1" ht="18.75" customHeight="1">
      <c r="A881" s="56" t="s">
        <v>730</v>
      </c>
      <c r="B881" s="88" t="s">
        <v>765</v>
      </c>
      <c r="C881" s="79"/>
      <c r="D881" s="200">
        <v>17500</v>
      </c>
      <c r="E881" s="114" t="s">
        <v>770</v>
      </c>
    </row>
    <row r="882" spans="1:5" s="4" customFormat="1" ht="18.75" customHeight="1">
      <c r="A882" s="56" t="s">
        <v>730</v>
      </c>
      <c r="B882" s="88" t="s">
        <v>765</v>
      </c>
      <c r="C882" s="79"/>
      <c r="D882" s="200">
        <v>32725</v>
      </c>
      <c r="E882" s="114" t="s">
        <v>771</v>
      </c>
    </row>
    <row r="883" spans="1:5" s="4" customFormat="1" ht="18.75" customHeight="1">
      <c r="A883" s="56" t="s">
        <v>730</v>
      </c>
      <c r="B883" s="88" t="s">
        <v>765</v>
      </c>
      <c r="C883" s="79"/>
      <c r="D883" s="200">
        <v>3325</v>
      </c>
      <c r="E883" s="114" t="s">
        <v>772</v>
      </c>
    </row>
    <row r="884" spans="1:5" s="4" customFormat="1" ht="18.75" customHeight="1">
      <c r="A884" s="56" t="s">
        <v>730</v>
      </c>
      <c r="B884" s="11" t="s">
        <v>765</v>
      </c>
      <c r="C884" s="79"/>
      <c r="D884" s="198">
        <v>362.48</v>
      </c>
      <c r="E884" s="114" t="s">
        <v>733</v>
      </c>
    </row>
    <row r="885" spans="1:5" s="4" customFormat="1" ht="18.75" customHeight="1">
      <c r="A885" s="56" t="s">
        <v>730</v>
      </c>
      <c r="B885" s="11" t="s">
        <v>765</v>
      </c>
      <c r="C885" s="79"/>
      <c r="D885" s="198">
        <v>147</v>
      </c>
      <c r="E885" s="114" t="s">
        <v>733</v>
      </c>
    </row>
    <row r="886" spans="1:5" s="4" customFormat="1" ht="18.75" customHeight="1">
      <c r="A886" s="56" t="s">
        <v>730</v>
      </c>
      <c r="B886" s="88" t="s">
        <v>70</v>
      </c>
      <c r="C886" s="79"/>
      <c r="D886" s="200">
        <v>3284.4</v>
      </c>
      <c r="E886" s="114" t="s">
        <v>731</v>
      </c>
    </row>
    <row r="887" spans="1:5" s="4" customFormat="1" ht="18.75" customHeight="1">
      <c r="A887" s="56" t="s">
        <v>730</v>
      </c>
      <c r="B887" s="88" t="s">
        <v>70</v>
      </c>
      <c r="C887" s="79"/>
      <c r="D887" s="200">
        <v>3745</v>
      </c>
      <c r="E887" s="114" t="s">
        <v>773</v>
      </c>
    </row>
    <row r="888" spans="1:5" s="4" customFormat="1" ht="18.75" customHeight="1">
      <c r="A888" s="56" t="s">
        <v>730</v>
      </c>
      <c r="B888" s="88" t="s">
        <v>70</v>
      </c>
      <c r="C888" s="79"/>
      <c r="D888" s="200">
        <v>6000</v>
      </c>
      <c r="E888" s="114" t="s">
        <v>737</v>
      </c>
    </row>
    <row r="889" spans="1:5" s="4" customFormat="1" ht="18.75" customHeight="1">
      <c r="A889" s="56" t="s">
        <v>730</v>
      </c>
      <c r="B889" s="88" t="s">
        <v>70</v>
      </c>
      <c r="C889" s="79"/>
      <c r="D889" s="200">
        <v>17120</v>
      </c>
      <c r="E889" s="114" t="s">
        <v>774</v>
      </c>
    </row>
    <row r="890" spans="1:5" s="4" customFormat="1" ht="18.75" customHeight="1">
      <c r="A890" s="56" t="s">
        <v>730</v>
      </c>
      <c r="B890" s="11" t="s">
        <v>70</v>
      </c>
      <c r="C890" s="79"/>
      <c r="D890" s="198">
        <v>605.83000000000004</v>
      </c>
      <c r="E890" s="114" t="s">
        <v>733</v>
      </c>
    </row>
    <row r="891" spans="1:5" s="4" customFormat="1" ht="18.75" customHeight="1">
      <c r="A891" s="56" t="s">
        <v>730</v>
      </c>
      <c r="B891" s="11" t="s">
        <v>70</v>
      </c>
      <c r="C891" s="79"/>
      <c r="D891" s="198">
        <v>147</v>
      </c>
      <c r="E891" s="114" t="s">
        <v>733</v>
      </c>
    </row>
    <row r="892" spans="1:5" s="4" customFormat="1" ht="18.75" customHeight="1">
      <c r="A892" s="56" t="s">
        <v>730</v>
      </c>
      <c r="B892" s="11" t="s">
        <v>70</v>
      </c>
      <c r="C892" s="79"/>
      <c r="D892" s="198">
        <v>222.3</v>
      </c>
      <c r="E892" s="114" t="s">
        <v>733</v>
      </c>
    </row>
    <row r="893" spans="1:5" s="4" customFormat="1" ht="18.75" customHeight="1">
      <c r="A893" s="56" t="s">
        <v>730</v>
      </c>
      <c r="B893" s="90" t="s">
        <v>70</v>
      </c>
      <c r="C893" s="79"/>
      <c r="D893" s="198">
        <v>72.099999999999994</v>
      </c>
      <c r="E893" s="114" t="s">
        <v>733</v>
      </c>
    </row>
    <row r="894" spans="1:5" s="4" customFormat="1" ht="18.75" customHeight="1">
      <c r="A894" s="56" t="s">
        <v>730</v>
      </c>
      <c r="B894" s="80" t="s">
        <v>70</v>
      </c>
      <c r="C894" s="79"/>
      <c r="D894" s="198">
        <v>2737</v>
      </c>
      <c r="E894" s="114" t="s">
        <v>775</v>
      </c>
    </row>
    <row r="895" spans="1:5" s="4" customFormat="1" ht="18.75" customHeight="1">
      <c r="A895" s="56" t="s">
        <v>730</v>
      </c>
      <c r="B895" s="80" t="s">
        <v>776</v>
      </c>
      <c r="C895" s="79"/>
      <c r="D895" s="198">
        <v>147</v>
      </c>
      <c r="E895" s="114" t="s">
        <v>733</v>
      </c>
    </row>
    <row r="896" spans="1:5" s="4" customFormat="1" ht="18.75" customHeight="1">
      <c r="A896" s="56" t="s">
        <v>730</v>
      </c>
      <c r="B896" s="11" t="s">
        <v>1471</v>
      </c>
      <c r="C896" s="79"/>
      <c r="D896" s="198">
        <v>2000</v>
      </c>
      <c r="E896" s="114" t="s">
        <v>732</v>
      </c>
    </row>
    <row r="897" spans="1:5" ht="16">
      <c r="A897" s="56" t="s">
        <v>730</v>
      </c>
      <c r="B897" s="82" t="s">
        <v>777</v>
      </c>
      <c r="C897" s="79"/>
      <c r="D897" s="200">
        <v>8000</v>
      </c>
      <c r="E897" s="11" t="s">
        <v>778</v>
      </c>
    </row>
    <row r="898" spans="1:5" ht="16">
      <c r="A898" s="56" t="s">
        <v>730</v>
      </c>
      <c r="B898" s="88" t="s">
        <v>779</v>
      </c>
      <c r="C898" s="79"/>
      <c r="D898" s="200">
        <v>1000</v>
      </c>
      <c r="E898" s="114" t="s">
        <v>756</v>
      </c>
    </row>
    <row r="899" spans="1:5" ht="16">
      <c r="A899" s="56" t="s">
        <v>730</v>
      </c>
      <c r="B899" s="88" t="s">
        <v>780</v>
      </c>
      <c r="C899" s="79"/>
      <c r="D899" s="200">
        <v>4000</v>
      </c>
      <c r="E899" s="114" t="s">
        <v>737</v>
      </c>
    </row>
    <row r="900" spans="1:5" ht="16">
      <c r="A900" s="56" t="s">
        <v>730</v>
      </c>
      <c r="B900" s="11" t="s">
        <v>780</v>
      </c>
      <c r="C900" s="79"/>
      <c r="D900" s="198">
        <v>770.1</v>
      </c>
      <c r="E900" s="114" t="s">
        <v>733</v>
      </c>
    </row>
    <row r="901" spans="1:5" ht="16">
      <c r="A901" s="56" t="s">
        <v>730</v>
      </c>
      <c r="B901" s="11" t="s">
        <v>780</v>
      </c>
      <c r="C901" s="79"/>
      <c r="D901" s="198">
        <v>448</v>
      </c>
      <c r="E901" s="114" t="s">
        <v>733</v>
      </c>
    </row>
    <row r="902" spans="1:5" ht="16">
      <c r="A902" s="56" t="s">
        <v>730</v>
      </c>
      <c r="B902" s="11" t="s">
        <v>780</v>
      </c>
      <c r="C902" s="79"/>
      <c r="D902" s="198">
        <v>318</v>
      </c>
      <c r="E902" s="114" t="s">
        <v>760</v>
      </c>
    </row>
    <row r="903" spans="1:5" ht="16">
      <c r="A903" s="56" t="s">
        <v>730</v>
      </c>
      <c r="B903" s="11" t="s">
        <v>780</v>
      </c>
      <c r="C903" s="79"/>
      <c r="D903" s="198">
        <v>129</v>
      </c>
      <c r="E903" s="114" t="s">
        <v>733</v>
      </c>
    </row>
    <row r="904" spans="1:5" ht="16">
      <c r="A904" s="56" t="s">
        <v>730</v>
      </c>
      <c r="B904" s="11" t="s">
        <v>780</v>
      </c>
      <c r="C904" s="79"/>
      <c r="D904" s="198">
        <v>190</v>
      </c>
      <c r="E904" s="114" t="s">
        <v>733</v>
      </c>
    </row>
    <row r="905" spans="1:5" ht="16">
      <c r="A905" s="56" t="s">
        <v>730</v>
      </c>
      <c r="B905" s="11" t="s">
        <v>780</v>
      </c>
      <c r="C905" s="79"/>
      <c r="D905" s="198">
        <v>110</v>
      </c>
      <c r="E905" s="114" t="s">
        <v>733</v>
      </c>
    </row>
    <row r="906" spans="1:5" ht="16">
      <c r="A906" s="56" t="s">
        <v>730</v>
      </c>
      <c r="B906" s="11" t="s">
        <v>780</v>
      </c>
      <c r="C906" s="79"/>
      <c r="D906" s="198">
        <v>426</v>
      </c>
      <c r="E906" s="114" t="s">
        <v>733</v>
      </c>
    </row>
    <row r="907" spans="1:5" ht="16">
      <c r="A907" s="56" t="s">
        <v>730</v>
      </c>
      <c r="B907" s="11" t="s">
        <v>780</v>
      </c>
      <c r="C907" s="79"/>
      <c r="D907" s="198">
        <v>1500</v>
      </c>
      <c r="E907" s="114" t="s">
        <v>732</v>
      </c>
    </row>
    <row r="908" spans="1:5" ht="16">
      <c r="A908" s="56" t="s">
        <v>730</v>
      </c>
      <c r="B908" s="11" t="s">
        <v>780</v>
      </c>
      <c r="C908" s="79"/>
      <c r="D908" s="198">
        <v>186.2</v>
      </c>
      <c r="E908" s="114" t="s">
        <v>733</v>
      </c>
    </row>
    <row r="909" spans="1:5" ht="16">
      <c r="A909" s="56" t="s">
        <v>730</v>
      </c>
      <c r="B909" s="11" t="s">
        <v>780</v>
      </c>
      <c r="C909" s="79"/>
      <c r="D909" s="198">
        <v>147</v>
      </c>
      <c r="E909" s="114" t="s">
        <v>733</v>
      </c>
    </row>
    <row r="910" spans="1:5" ht="16">
      <c r="A910" s="56" t="s">
        <v>730</v>
      </c>
      <c r="B910" s="82" t="s">
        <v>781</v>
      </c>
      <c r="C910" s="79"/>
      <c r="D910" s="200">
        <v>475.01</v>
      </c>
      <c r="E910" s="11" t="s">
        <v>747</v>
      </c>
    </row>
    <row r="911" spans="1:5" ht="16">
      <c r="A911" s="56" t="s">
        <v>730</v>
      </c>
      <c r="B911" s="11" t="s">
        <v>151</v>
      </c>
      <c r="C911" s="79"/>
      <c r="D911" s="198">
        <v>453.93</v>
      </c>
      <c r="E911" s="114" t="s">
        <v>733</v>
      </c>
    </row>
    <row r="912" spans="1:5" ht="16">
      <c r="A912" s="56" t="s">
        <v>730</v>
      </c>
      <c r="B912" s="11" t="s">
        <v>151</v>
      </c>
      <c r="C912" s="79"/>
      <c r="D912" s="198">
        <v>284</v>
      </c>
      <c r="E912" s="114" t="s">
        <v>733</v>
      </c>
    </row>
    <row r="913" spans="1:5" ht="16">
      <c r="A913" s="56" t="s">
        <v>730</v>
      </c>
      <c r="B913" s="11" t="s">
        <v>151</v>
      </c>
      <c r="C913" s="79"/>
      <c r="D913" s="198">
        <v>2000</v>
      </c>
      <c r="E913" s="114" t="s">
        <v>737</v>
      </c>
    </row>
    <row r="914" spans="1:5" ht="16">
      <c r="A914" s="56" t="s">
        <v>730</v>
      </c>
      <c r="B914" s="82" t="s">
        <v>782</v>
      </c>
      <c r="C914" s="79"/>
      <c r="D914" s="200">
        <v>500</v>
      </c>
      <c r="E914" s="11" t="s">
        <v>783</v>
      </c>
    </row>
    <row r="915" spans="1:5" ht="16">
      <c r="A915" s="56" t="s">
        <v>730</v>
      </c>
      <c r="B915" s="82" t="s">
        <v>132</v>
      </c>
      <c r="C915" s="79"/>
      <c r="D915" s="200">
        <v>500</v>
      </c>
      <c r="E915" s="11" t="s">
        <v>746</v>
      </c>
    </row>
    <row r="916" spans="1:5" ht="16">
      <c r="A916" s="56" t="s">
        <v>730</v>
      </c>
      <c r="B916" s="82" t="s">
        <v>132</v>
      </c>
      <c r="C916" s="79"/>
      <c r="D916" s="200">
        <v>1000</v>
      </c>
      <c r="E916" s="11" t="s">
        <v>783</v>
      </c>
    </row>
    <row r="917" spans="1:5" ht="16">
      <c r="A917" s="56" t="s">
        <v>730</v>
      </c>
      <c r="B917" s="82" t="s">
        <v>132</v>
      </c>
      <c r="C917" s="79"/>
      <c r="D917" s="200">
        <v>500</v>
      </c>
      <c r="E917" s="11" t="s">
        <v>746</v>
      </c>
    </row>
    <row r="918" spans="1:5" ht="16">
      <c r="A918" s="56" t="s">
        <v>730</v>
      </c>
      <c r="B918" s="82" t="s">
        <v>132</v>
      </c>
      <c r="C918" s="79"/>
      <c r="D918" s="200">
        <v>78.400000000000006</v>
      </c>
      <c r="E918" s="11" t="s">
        <v>747</v>
      </c>
    </row>
    <row r="919" spans="1:5" ht="16">
      <c r="A919" s="56" t="s">
        <v>730</v>
      </c>
      <c r="B919" s="82" t="s">
        <v>784</v>
      </c>
      <c r="C919" s="79"/>
      <c r="D919" s="200">
        <v>15000</v>
      </c>
      <c r="E919" s="11" t="s">
        <v>778</v>
      </c>
    </row>
    <row r="920" spans="1:5" ht="16">
      <c r="A920" s="56" t="s">
        <v>730</v>
      </c>
      <c r="B920" s="82" t="s">
        <v>785</v>
      </c>
      <c r="C920" s="79"/>
      <c r="D920" s="200">
        <v>595</v>
      </c>
      <c r="E920" s="11" t="s">
        <v>783</v>
      </c>
    </row>
    <row r="921" spans="1:5" ht="16">
      <c r="A921" s="56" t="s">
        <v>730</v>
      </c>
      <c r="B921" s="82" t="s">
        <v>786</v>
      </c>
      <c r="C921" s="79"/>
      <c r="D921" s="200">
        <v>535</v>
      </c>
      <c r="E921" s="11" t="s">
        <v>783</v>
      </c>
    </row>
    <row r="922" spans="1:5" ht="16">
      <c r="A922" s="56" t="s">
        <v>730</v>
      </c>
      <c r="B922" s="82" t="s">
        <v>786</v>
      </c>
      <c r="C922" s="79"/>
      <c r="D922" s="200">
        <v>802.5</v>
      </c>
      <c r="E922" s="11" t="s">
        <v>783</v>
      </c>
    </row>
    <row r="923" spans="1:5" ht="16">
      <c r="A923" s="56" t="s">
        <v>730</v>
      </c>
      <c r="B923" s="82" t="s">
        <v>786</v>
      </c>
      <c r="C923" s="79"/>
      <c r="D923" s="200">
        <v>2782</v>
      </c>
      <c r="E923" s="11" t="s">
        <v>787</v>
      </c>
    </row>
    <row r="924" spans="1:5" ht="16">
      <c r="A924" s="56" t="s">
        <v>730</v>
      </c>
      <c r="B924" s="88" t="s">
        <v>1371</v>
      </c>
      <c r="C924" s="79"/>
      <c r="D924" s="200">
        <v>157</v>
      </c>
      <c r="E924" s="114" t="s">
        <v>733</v>
      </c>
    </row>
    <row r="925" spans="1:5" ht="16">
      <c r="A925" s="56" t="s">
        <v>730</v>
      </c>
      <c r="B925" s="88" t="s">
        <v>1371</v>
      </c>
      <c r="C925" s="79"/>
      <c r="D925" s="200">
        <v>2975</v>
      </c>
      <c r="E925" s="114" t="s">
        <v>732</v>
      </c>
    </row>
    <row r="926" spans="1:5" ht="16">
      <c r="A926" s="56" t="s">
        <v>730</v>
      </c>
      <c r="B926" s="88" t="s">
        <v>1371</v>
      </c>
      <c r="C926" s="79"/>
      <c r="D926" s="200">
        <v>416.5</v>
      </c>
      <c r="E926" s="114" t="s">
        <v>733</v>
      </c>
    </row>
    <row r="927" spans="1:5" ht="16">
      <c r="A927" s="56" t="s">
        <v>730</v>
      </c>
      <c r="B927" s="88" t="s">
        <v>1371</v>
      </c>
      <c r="C927" s="79"/>
      <c r="D927" s="200">
        <v>76</v>
      </c>
      <c r="E927" s="114" t="s">
        <v>733</v>
      </c>
    </row>
    <row r="928" spans="1:5" ht="16">
      <c r="A928" s="56" t="s">
        <v>730</v>
      </c>
      <c r="B928" s="88" t="s">
        <v>1371</v>
      </c>
      <c r="C928" s="79"/>
      <c r="D928" s="200">
        <v>256.91000000000003</v>
      </c>
      <c r="E928" s="114" t="s">
        <v>733</v>
      </c>
    </row>
    <row r="929" spans="1:5" ht="16">
      <c r="A929" s="56" t="s">
        <v>730</v>
      </c>
      <c r="B929" s="88" t="s">
        <v>1371</v>
      </c>
      <c r="C929" s="79"/>
      <c r="D929" s="200">
        <v>1838.25</v>
      </c>
      <c r="E929" s="114" t="s">
        <v>731</v>
      </c>
    </row>
    <row r="930" spans="1:5" ht="16">
      <c r="A930" s="56" t="s">
        <v>730</v>
      </c>
      <c r="B930" s="11" t="s">
        <v>1371</v>
      </c>
      <c r="C930" s="79"/>
      <c r="D930" s="198">
        <v>215.9</v>
      </c>
      <c r="E930" s="114" t="s">
        <v>733</v>
      </c>
    </row>
    <row r="931" spans="1:5" ht="16">
      <c r="A931" s="56" t="s">
        <v>730</v>
      </c>
      <c r="B931" s="11" t="s">
        <v>1371</v>
      </c>
      <c r="C931" s="79"/>
      <c r="D931" s="198">
        <v>197.59</v>
      </c>
      <c r="E931" s="114" t="s">
        <v>733</v>
      </c>
    </row>
    <row r="932" spans="1:5" ht="16">
      <c r="A932" s="56" t="s">
        <v>730</v>
      </c>
      <c r="B932" s="11" t="s">
        <v>1371</v>
      </c>
      <c r="C932" s="79"/>
      <c r="D932" s="198">
        <v>2975</v>
      </c>
      <c r="E932" s="114" t="s">
        <v>732</v>
      </c>
    </row>
    <row r="933" spans="1:5" ht="16">
      <c r="A933" s="56" t="s">
        <v>730</v>
      </c>
      <c r="B933" s="11" t="s">
        <v>1371</v>
      </c>
      <c r="C933" s="79"/>
      <c r="D933" s="198">
        <v>279</v>
      </c>
      <c r="E933" s="114" t="s">
        <v>733</v>
      </c>
    </row>
    <row r="934" spans="1:5" ht="16">
      <c r="A934" s="56" t="s">
        <v>730</v>
      </c>
      <c r="B934" s="11" t="s">
        <v>1371</v>
      </c>
      <c r="C934" s="79"/>
      <c r="D934" s="198">
        <v>96.49</v>
      </c>
      <c r="E934" s="114" t="s">
        <v>733</v>
      </c>
    </row>
    <row r="935" spans="1:5" ht="16">
      <c r="A935" s="56" t="s">
        <v>730</v>
      </c>
      <c r="B935" s="11" t="s">
        <v>1371</v>
      </c>
      <c r="C935" s="79"/>
      <c r="D935" s="198">
        <v>2187.52</v>
      </c>
      <c r="E935" s="114" t="s">
        <v>788</v>
      </c>
    </row>
    <row r="936" spans="1:5" ht="16">
      <c r="A936" s="56" t="s">
        <v>730</v>
      </c>
      <c r="B936" s="11" t="s">
        <v>1371</v>
      </c>
      <c r="C936" s="79"/>
      <c r="D936" s="198">
        <v>2187.52</v>
      </c>
      <c r="E936" s="114" t="s">
        <v>789</v>
      </c>
    </row>
    <row r="937" spans="1:5" ht="16">
      <c r="A937" s="56" t="s">
        <v>730</v>
      </c>
      <c r="B937" s="11" t="s">
        <v>1371</v>
      </c>
      <c r="C937" s="79"/>
      <c r="D937" s="198">
        <v>2187.52</v>
      </c>
      <c r="E937" s="114" t="s">
        <v>790</v>
      </c>
    </row>
    <row r="938" spans="1:5" ht="16">
      <c r="A938" s="56" t="s">
        <v>730</v>
      </c>
      <c r="B938" s="11" t="s">
        <v>1371</v>
      </c>
      <c r="C938" s="79"/>
      <c r="D938" s="198">
        <v>5000</v>
      </c>
      <c r="E938" s="114" t="s">
        <v>791</v>
      </c>
    </row>
    <row r="939" spans="1:5" ht="16">
      <c r="A939" s="56" t="s">
        <v>730</v>
      </c>
      <c r="B939" s="82" t="s">
        <v>468</v>
      </c>
      <c r="C939" s="79"/>
      <c r="D939" s="200">
        <v>2380</v>
      </c>
      <c r="E939" s="11" t="s">
        <v>792</v>
      </c>
    </row>
    <row r="940" spans="1:5" ht="16">
      <c r="A940" s="56" t="s">
        <v>730</v>
      </c>
      <c r="B940" s="82" t="s">
        <v>468</v>
      </c>
      <c r="C940" s="79"/>
      <c r="D940" s="200">
        <v>595</v>
      </c>
      <c r="E940" s="11" t="s">
        <v>783</v>
      </c>
    </row>
    <row r="941" spans="1:5" ht="16">
      <c r="A941" s="56" t="s">
        <v>730</v>
      </c>
      <c r="B941" s="82" t="s">
        <v>468</v>
      </c>
      <c r="C941" s="79"/>
      <c r="D941" s="200">
        <v>1190</v>
      </c>
      <c r="E941" s="11" t="s">
        <v>783</v>
      </c>
    </row>
    <row r="942" spans="1:5" ht="16">
      <c r="A942" s="56" t="s">
        <v>730</v>
      </c>
      <c r="B942" s="82" t="s">
        <v>468</v>
      </c>
      <c r="C942" s="79"/>
      <c r="D942" s="200">
        <v>5950</v>
      </c>
      <c r="E942" s="11" t="s">
        <v>787</v>
      </c>
    </row>
    <row r="943" spans="1:5" ht="16">
      <c r="A943" s="56" t="s">
        <v>730</v>
      </c>
      <c r="B943" s="82" t="s">
        <v>468</v>
      </c>
      <c r="C943" s="79"/>
      <c r="D943" s="200">
        <v>2380</v>
      </c>
      <c r="E943" s="11" t="s">
        <v>792</v>
      </c>
    </row>
    <row r="944" spans="1:5" ht="16">
      <c r="A944" s="56" t="s">
        <v>730</v>
      </c>
      <c r="B944" s="82" t="s">
        <v>793</v>
      </c>
      <c r="C944" s="79"/>
      <c r="D944" s="200">
        <v>3570</v>
      </c>
      <c r="E944" s="11" t="s">
        <v>794</v>
      </c>
    </row>
    <row r="945" spans="1:5" ht="16">
      <c r="A945" s="56" t="s">
        <v>730</v>
      </c>
      <c r="B945" s="82" t="s">
        <v>793</v>
      </c>
      <c r="C945" s="79"/>
      <c r="D945" s="200">
        <v>178.5</v>
      </c>
      <c r="E945" s="11" t="s">
        <v>783</v>
      </c>
    </row>
    <row r="946" spans="1:5" ht="16">
      <c r="A946" s="56" t="s">
        <v>730</v>
      </c>
      <c r="B946" s="82" t="s">
        <v>793</v>
      </c>
      <c r="C946" s="79"/>
      <c r="D946" s="200">
        <v>3570</v>
      </c>
      <c r="E946" s="11" t="s">
        <v>792</v>
      </c>
    </row>
    <row r="947" spans="1:5" ht="16">
      <c r="A947" s="56" t="s">
        <v>730</v>
      </c>
      <c r="B947" s="82" t="s">
        <v>793</v>
      </c>
      <c r="C947" s="79"/>
      <c r="D947" s="200">
        <v>9520</v>
      </c>
      <c r="E947" s="11" t="s">
        <v>787</v>
      </c>
    </row>
    <row r="948" spans="1:5" ht="16">
      <c r="A948" s="56" t="s">
        <v>730</v>
      </c>
      <c r="B948" s="82" t="s">
        <v>793</v>
      </c>
      <c r="C948" s="79"/>
      <c r="D948" s="200">
        <v>963</v>
      </c>
      <c r="E948" s="11" t="s">
        <v>795</v>
      </c>
    </row>
    <row r="949" spans="1:5" ht="16">
      <c r="A949" s="56" t="s">
        <v>730</v>
      </c>
      <c r="B949" s="82" t="s">
        <v>793</v>
      </c>
      <c r="C949" s="79"/>
      <c r="D949" s="200">
        <v>12000</v>
      </c>
      <c r="E949" s="11" t="s">
        <v>778</v>
      </c>
    </row>
    <row r="950" spans="1:5" ht="16">
      <c r="A950" s="56" t="s">
        <v>730</v>
      </c>
      <c r="B950" s="82" t="s">
        <v>793</v>
      </c>
      <c r="C950" s="79"/>
      <c r="D950" s="200">
        <v>3570</v>
      </c>
      <c r="E950" s="11" t="s">
        <v>792</v>
      </c>
    </row>
    <row r="951" spans="1:5" ht="16">
      <c r="A951" s="56" t="s">
        <v>730</v>
      </c>
      <c r="B951" s="82" t="s">
        <v>793</v>
      </c>
      <c r="C951" s="79"/>
      <c r="D951" s="200">
        <v>1000</v>
      </c>
      <c r="E951" s="82" t="s">
        <v>796</v>
      </c>
    </row>
    <row r="952" spans="1:5" ht="16">
      <c r="A952" s="56" t="s">
        <v>730</v>
      </c>
      <c r="B952" s="82" t="s">
        <v>793</v>
      </c>
      <c r="C952" s="79"/>
      <c r="D952" s="200">
        <v>131.1</v>
      </c>
      <c r="E952" s="82" t="s">
        <v>797</v>
      </c>
    </row>
    <row r="953" spans="1:5" ht="16">
      <c r="A953" s="56" t="s">
        <v>730</v>
      </c>
      <c r="B953" s="82" t="s">
        <v>793</v>
      </c>
      <c r="C953" s="79"/>
      <c r="D953" s="200">
        <v>285</v>
      </c>
      <c r="E953" s="11" t="s">
        <v>747</v>
      </c>
    </row>
    <row r="954" spans="1:5" ht="16">
      <c r="A954" s="56" t="s">
        <v>730</v>
      </c>
      <c r="B954" s="82" t="s">
        <v>793</v>
      </c>
      <c r="C954" s="79"/>
      <c r="D954" s="200">
        <v>159</v>
      </c>
      <c r="E954" s="11" t="s">
        <v>747</v>
      </c>
    </row>
    <row r="955" spans="1:5" ht="16">
      <c r="A955" s="56" t="s">
        <v>730</v>
      </c>
      <c r="B955" s="82" t="s">
        <v>1373</v>
      </c>
      <c r="C955" s="79"/>
      <c r="D955" s="200">
        <v>2500</v>
      </c>
      <c r="E955" s="11" t="s">
        <v>783</v>
      </c>
    </row>
    <row r="956" spans="1:5" ht="16">
      <c r="A956" s="56" t="s">
        <v>730</v>
      </c>
      <c r="B956" s="11" t="s">
        <v>798</v>
      </c>
      <c r="C956" s="79"/>
      <c r="D956" s="198">
        <v>3600</v>
      </c>
      <c r="E956" s="114" t="s">
        <v>732</v>
      </c>
    </row>
    <row r="957" spans="1:5" ht="16">
      <c r="A957" s="56" t="s">
        <v>730</v>
      </c>
      <c r="B957" s="11" t="s">
        <v>798</v>
      </c>
      <c r="C957" s="79"/>
      <c r="D957" s="201">
        <v>379.05</v>
      </c>
      <c r="E957" s="114" t="s">
        <v>733</v>
      </c>
    </row>
    <row r="958" spans="1:5" ht="16">
      <c r="A958" s="56" t="s">
        <v>730</v>
      </c>
      <c r="B958" s="11" t="s">
        <v>798</v>
      </c>
      <c r="C958" s="79"/>
      <c r="D958" s="201">
        <v>431</v>
      </c>
      <c r="E958" s="114" t="s">
        <v>733</v>
      </c>
    </row>
    <row r="959" spans="1:5" ht="16">
      <c r="A959" s="56" t="s">
        <v>730</v>
      </c>
      <c r="B959" s="88" t="s">
        <v>714</v>
      </c>
      <c r="C959" s="79"/>
      <c r="D959" s="202">
        <v>989.6</v>
      </c>
      <c r="E959" s="114" t="s">
        <v>731</v>
      </c>
    </row>
    <row r="960" spans="1:5" ht="16">
      <c r="A960" s="56" t="s">
        <v>730</v>
      </c>
      <c r="B960" s="88" t="s">
        <v>714</v>
      </c>
      <c r="C960" s="79"/>
      <c r="D960" s="202">
        <v>5350</v>
      </c>
      <c r="E960" s="114" t="s">
        <v>799</v>
      </c>
    </row>
    <row r="961" spans="1:5" ht="16">
      <c r="A961" s="56" t="s">
        <v>730</v>
      </c>
      <c r="B961" s="88" t="s">
        <v>714</v>
      </c>
      <c r="C961" s="79"/>
      <c r="D961" s="202">
        <v>7490</v>
      </c>
      <c r="E961" s="114" t="s">
        <v>800</v>
      </c>
    </row>
    <row r="962" spans="1:5" ht="16">
      <c r="A962" s="56" t="s">
        <v>730</v>
      </c>
      <c r="B962" s="88" t="s">
        <v>714</v>
      </c>
      <c r="C962" s="79"/>
      <c r="D962" s="202">
        <v>989.6</v>
      </c>
      <c r="E962" s="114" t="s">
        <v>731</v>
      </c>
    </row>
    <row r="963" spans="1:5" ht="16">
      <c r="A963" s="56" t="s">
        <v>730</v>
      </c>
      <c r="B963" s="88" t="s">
        <v>714</v>
      </c>
      <c r="C963" s="79"/>
      <c r="D963" s="202">
        <v>7490</v>
      </c>
      <c r="E963" s="114" t="s">
        <v>801</v>
      </c>
    </row>
    <row r="964" spans="1:5" ht="16">
      <c r="A964" s="56" t="s">
        <v>730</v>
      </c>
      <c r="B964" s="11" t="s">
        <v>714</v>
      </c>
      <c r="C964" s="79"/>
      <c r="D964" s="201">
        <v>5778</v>
      </c>
      <c r="E964" s="114" t="s">
        <v>802</v>
      </c>
    </row>
    <row r="965" spans="1:5" ht="16">
      <c r="A965" s="56" t="s">
        <v>730</v>
      </c>
      <c r="B965" s="11" t="s">
        <v>714</v>
      </c>
      <c r="C965" s="79"/>
      <c r="D965" s="201">
        <v>989.6</v>
      </c>
      <c r="E965" s="114" t="s">
        <v>731</v>
      </c>
    </row>
    <row r="966" spans="1:5" ht="16">
      <c r="A966" s="56" t="s">
        <v>730</v>
      </c>
      <c r="B966" s="11" t="s">
        <v>714</v>
      </c>
      <c r="C966" s="79"/>
      <c r="D966" s="201">
        <v>20000</v>
      </c>
      <c r="E966" s="114" t="s">
        <v>803</v>
      </c>
    </row>
    <row r="967" spans="1:5" ht="16">
      <c r="A967" s="56" t="s">
        <v>730</v>
      </c>
      <c r="B967" s="11" t="s">
        <v>714</v>
      </c>
      <c r="C967" s="79"/>
      <c r="D967" s="201">
        <v>4280</v>
      </c>
      <c r="E967" s="114" t="s">
        <v>804</v>
      </c>
    </row>
    <row r="968" spans="1:5" ht="16">
      <c r="A968" s="56" t="s">
        <v>730</v>
      </c>
      <c r="B968" s="11" t="s">
        <v>714</v>
      </c>
      <c r="C968" s="79"/>
      <c r="D968" s="201">
        <v>1926</v>
      </c>
      <c r="E968" s="114" t="s">
        <v>732</v>
      </c>
    </row>
    <row r="969" spans="1:5" ht="16">
      <c r="A969" s="56" t="s">
        <v>730</v>
      </c>
      <c r="B969" s="88" t="s">
        <v>805</v>
      </c>
      <c r="C969" s="79"/>
      <c r="D969" s="202">
        <v>1500</v>
      </c>
      <c r="E969" s="114" t="s">
        <v>806</v>
      </c>
    </row>
    <row r="970" spans="1:5" ht="17">
      <c r="A970" s="78" t="s">
        <v>807</v>
      </c>
      <c r="B970" s="91" t="s">
        <v>1165</v>
      </c>
      <c r="C970" s="91"/>
      <c r="D970" s="203">
        <v>1000</v>
      </c>
      <c r="E970" s="116" t="s">
        <v>808</v>
      </c>
    </row>
    <row r="971" spans="1:5" ht="17">
      <c r="A971" s="78" t="s">
        <v>807</v>
      </c>
      <c r="B971" s="91" t="s">
        <v>1165</v>
      </c>
      <c r="C971" s="91"/>
      <c r="D971" s="203">
        <v>3000</v>
      </c>
      <c r="E971" s="116" t="s">
        <v>809</v>
      </c>
    </row>
    <row r="972" spans="1:5" ht="17">
      <c r="A972" s="78" t="s">
        <v>807</v>
      </c>
      <c r="B972" s="91" t="s">
        <v>1165</v>
      </c>
      <c r="C972" s="91"/>
      <c r="D972" s="203">
        <v>5000</v>
      </c>
      <c r="E972" s="116" t="s">
        <v>810</v>
      </c>
    </row>
    <row r="973" spans="1:5" ht="17">
      <c r="A973" s="78" t="s">
        <v>807</v>
      </c>
      <c r="B973" s="91" t="s">
        <v>1164</v>
      </c>
      <c r="C973" s="91"/>
      <c r="D973" s="203">
        <v>1097</v>
      </c>
      <c r="E973" s="116" t="s">
        <v>811</v>
      </c>
    </row>
    <row r="974" spans="1:5" ht="17">
      <c r="A974" s="78" t="s">
        <v>807</v>
      </c>
      <c r="B974" s="91" t="s">
        <v>1164</v>
      </c>
      <c r="C974" s="91"/>
      <c r="D974" s="203">
        <v>5000</v>
      </c>
      <c r="E974" s="116" t="s">
        <v>812</v>
      </c>
    </row>
    <row r="975" spans="1:5" ht="17">
      <c r="A975" s="78" t="s">
        <v>807</v>
      </c>
      <c r="B975" s="91" t="s">
        <v>1163</v>
      </c>
      <c r="C975" s="91"/>
      <c r="D975" s="203">
        <v>761</v>
      </c>
      <c r="E975" s="116" t="s">
        <v>813</v>
      </c>
    </row>
    <row r="976" spans="1:5" ht="17">
      <c r="A976" s="78" t="s">
        <v>807</v>
      </c>
      <c r="B976" s="91" t="s">
        <v>1166</v>
      </c>
      <c r="C976" s="91"/>
      <c r="D976" s="203">
        <v>7500</v>
      </c>
      <c r="E976" s="116" t="s">
        <v>814</v>
      </c>
    </row>
    <row r="977" spans="1:5" ht="17">
      <c r="A977" s="78" t="s">
        <v>807</v>
      </c>
      <c r="B977" s="91" t="s">
        <v>1167</v>
      </c>
      <c r="C977" s="91"/>
      <c r="D977" s="203">
        <v>216</v>
      </c>
      <c r="E977" s="116" t="s">
        <v>813</v>
      </c>
    </row>
    <row r="978" spans="1:5" ht="17">
      <c r="A978" s="78" t="s">
        <v>807</v>
      </c>
      <c r="B978" s="91" t="s">
        <v>14</v>
      </c>
      <c r="C978" s="91"/>
      <c r="D978" s="203">
        <v>6000</v>
      </c>
      <c r="E978" s="116" t="s">
        <v>814</v>
      </c>
    </row>
    <row r="979" spans="1:5" ht="17">
      <c r="A979" s="78" t="s">
        <v>807</v>
      </c>
      <c r="B979" s="91" t="s">
        <v>473</v>
      </c>
      <c r="C979" s="91"/>
      <c r="D979" s="203">
        <v>300</v>
      </c>
      <c r="E979" s="116" t="s">
        <v>815</v>
      </c>
    </row>
    <row r="980" spans="1:5" ht="17">
      <c r="A980" s="78" t="s">
        <v>807</v>
      </c>
      <c r="B980" s="91" t="s">
        <v>479</v>
      </c>
      <c r="C980" s="91"/>
      <c r="D980" s="203">
        <v>2000</v>
      </c>
      <c r="E980" s="116" t="s">
        <v>816</v>
      </c>
    </row>
    <row r="981" spans="1:5" ht="17">
      <c r="A981" s="78" t="s">
        <v>807</v>
      </c>
      <c r="B981" s="91" t="s">
        <v>479</v>
      </c>
      <c r="C981" s="91"/>
      <c r="D981" s="203">
        <v>400</v>
      </c>
      <c r="E981" s="116" t="s">
        <v>817</v>
      </c>
    </row>
    <row r="982" spans="1:5" ht="17">
      <c r="A982" s="78" t="s">
        <v>807</v>
      </c>
      <c r="B982" s="91" t="s">
        <v>1328</v>
      </c>
      <c r="C982" s="91"/>
      <c r="D982" s="203">
        <v>300</v>
      </c>
      <c r="E982" s="116" t="s">
        <v>818</v>
      </c>
    </row>
    <row r="983" spans="1:5" ht="17">
      <c r="A983" s="78" t="s">
        <v>807</v>
      </c>
      <c r="B983" s="91" t="s">
        <v>1348</v>
      </c>
      <c r="C983" s="91"/>
      <c r="D983" s="203">
        <v>5000</v>
      </c>
      <c r="E983" s="116" t="s">
        <v>814</v>
      </c>
    </row>
    <row r="984" spans="1:5" ht="17">
      <c r="A984" s="78" t="s">
        <v>807</v>
      </c>
      <c r="B984" s="91" t="s">
        <v>650</v>
      </c>
      <c r="C984" s="91"/>
      <c r="D984" s="203">
        <v>378</v>
      </c>
      <c r="E984" s="116" t="s">
        <v>819</v>
      </c>
    </row>
    <row r="985" spans="1:5" ht="17">
      <c r="A985" s="78" t="s">
        <v>807</v>
      </c>
      <c r="B985" s="91" t="s">
        <v>650</v>
      </c>
      <c r="C985" s="91"/>
      <c r="D985" s="203">
        <v>6878.2</v>
      </c>
      <c r="E985" s="116" t="s">
        <v>820</v>
      </c>
    </row>
    <row r="986" spans="1:5" ht="17">
      <c r="A986" s="78" t="s">
        <v>807</v>
      </c>
      <c r="B986" s="91" t="s">
        <v>650</v>
      </c>
      <c r="C986" s="91"/>
      <c r="D986" s="203">
        <v>6927.95</v>
      </c>
      <c r="E986" s="116" t="s">
        <v>821</v>
      </c>
    </row>
    <row r="987" spans="1:5" ht="17">
      <c r="A987" s="78" t="s">
        <v>807</v>
      </c>
      <c r="B987" s="91" t="s">
        <v>650</v>
      </c>
      <c r="C987" s="91"/>
      <c r="D987" s="203">
        <v>285</v>
      </c>
      <c r="E987" s="116" t="s">
        <v>822</v>
      </c>
    </row>
    <row r="988" spans="1:5" ht="17">
      <c r="A988" s="78" t="s">
        <v>807</v>
      </c>
      <c r="B988" s="91" t="s">
        <v>650</v>
      </c>
      <c r="C988" s="91"/>
      <c r="D988" s="203">
        <v>1190</v>
      </c>
      <c r="E988" s="116" t="s">
        <v>823</v>
      </c>
    </row>
    <row r="989" spans="1:5" ht="17">
      <c r="A989" s="78" t="s">
        <v>807</v>
      </c>
      <c r="B989" s="91" t="s">
        <v>650</v>
      </c>
      <c r="C989" s="91"/>
      <c r="D989" s="203">
        <v>2500</v>
      </c>
      <c r="E989" s="116" t="s">
        <v>824</v>
      </c>
    </row>
    <row r="990" spans="1:5" ht="17">
      <c r="A990" s="78" t="s">
        <v>807</v>
      </c>
      <c r="B990" s="91" t="s">
        <v>1308</v>
      </c>
      <c r="C990" s="91"/>
      <c r="D990" s="203">
        <v>946</v>
      </c>
      <c r="E990" s="116" t="s">
        <v>825</v>
      </c>
    </row>
    <row r="991" spans="1:5" ht="17">
      <c r="A991" s="78" t="s">
        <v>807</v>
      </c>
      <c r="B991" s="91" t="s">
        <v>452</v>
      </c>
      <c r="C991" s="91"/>
      <c r="D991" s="203">
        <v>217</v>
      </c>
      <c r="E991" s="116" t="s">
        <v>826</v>
      </c>
    </row>
    <row r="992" spans="1:5" ht="17">
      <c r="A992" s="78" t="s">
        <v>807</v>
      </c>
      <c r="B992" s="91" t="s">
        <v>1350</v>
      </c>
      <c r="C992" s="91"/>
      <c r="D992" s="203">
        <v>360</v>
      </c>
      <c r="E992" s="116" t="s">
        <v>826</v>
      </c>
    </row>
    <row r="993" spans="1:5" ht="17">
      <c r="A993" s="78" t="s">
        <v>807</v>
      </c>
      <c r="B993" s="91" t="s">
        <v>1349</v>
      </c>
      <c r="C993" s="91"/>
      <c r="D993" s="203">
        <v>325.2</v>
      </c>
      <c r="E993" s="116" t="s">
        <v>827</v>
      </c>
    </row>
    <row r="994" spans="1:5" ht="17">
      <c r="A994" s="78" t="s">
        <v>807</v>
      </c>
      <c r="B994" s="91" t="s">
        <v>1308</v>
      </c>
      <c r="C994" s="91"/>
      <c r="D994" s="203">
        <v>2500</v>
      </c>
      <c r="E994" s="116" t="s">
        <v>824</v>
      </c>
    </row>
    <row r="995" spans="1:5" ht="17">
      <c r="A995" s="78" t="s">
        <v>807</v>
      </c>
      <c r="B995" s="91" t="s">
        <v>464</v>
      </c>
      <c r="C995" s="91"/>
      <c r="D995" s="203">
        <v>4760</v>
      </c>
      <c r="E995" s="116" t="s">
        <v>828</v>
      </c>
    </row>
    <row r="996" spans="1:5" ht="17">
      <c r="A996" s="78" t="s">
        <v>807</v>
      </c>
      <c r="B996" s="91" t="s">
        <v>464</v>
      </c>
      <c r="C996" s="91"/>
      <c r="D996" s="203">
        <v>455.3</v>
      </c>
      <c r="E996" s="116" t="s">
        <v>829</v>
      </c>
    </row>
    <row r="997" spans="1:5" ht="17">
      <c r="A997" s="78" t="s">
        <v>807</v>
      </c>
      <c r="B997" s="91" t="s">
        <v>464</v>
      </c>
      <c r="C997" s="91"/>
      <c r="D997" s="203">
        <v>10000</v>
      </c>
      <c r="E997" s="116" t="s">
        <v>830</v>
      </c>
    </row>
    <row r="998" spans="1:5" ht="17">
      <c r="A998" s="78" t="s">
        <v>807</v>
      </c>
      <c r="B998" s="91" t="s">
        <v>831</v>
      </c>
      <c r="C998" s="91"/>
      <c r="D998" s="203">
        <v>25000</v>
      </c>
      <c r="E998" s="116" t="s">
        <v>814</v>
      </c>
    </row>
    <row r="999" spans="1:5" ht="17">
      <c r="A999" s="78" t="s">
        <v>807</v>
      </c>
      <c r="B999" s="91" t="s">
        <v>1349</v>
      </c>
      <c r="C999" s="91"/>
      <c r="D999" s="203">
        <v>325</v>
      </c>
      <c r="E999" s="116" t="s">
        <v>826</v>
      </c>
    </row>
    <row r="1000" spans="1:5" ht="17">
      <c r="A1000" s="78" t="s">
        <v>807</v>
      </c>
      <c r="B1000" s="91" t="s">
        <v>1311</v>
      </c>
      <c r="C1000" s="91"/>
      <c r="D1000" s="203">
        <v>1785</v>
      </c>
      <c r="E1000" s="116" t="s">
        <v>832</v>
      </c>
    </row>
    <row r="1001" spans="1:5" ht="17">
      <c r="A1001" s="78" t="s">
        <v>807</v>
      </c>
      <c r="B1001" s="91" t="s">
        <v>1311</v>
      </c>
      <c r="C1001" s="91"/>
      <c r="D1001" s="203">
        <v>5414.5</v>
      </c>
      <c r="E1001" s="116" t="s">
        <v>833</v>
      </c>
    </row>
    <row r="1002" spans="1:5" ht="17">
      <c r="A1002" s="78" t="s">
        <v>807</v>
      </c>
      <c r="B1002" s="91" t="s">
        <v>1311</v>
      </c>
      <c r="C1002" s="91"/>
      <c r="D1002" s="203">
        <v>1785</v>
      </c>
      <c r="E1002" s="116" t="s">
        <v>834</v>
      </c>
    </row>
    <row r="1003" spans="1:5" ht="17">
      <c r="A1003" s="78" t="s">
        <v>807</v>
      </c>
      <c r="B1003" s="91" t="s">
        <v>1311</v>
      </c>
      <c r="C1003" s="91"/>
      <c r="D1003" s="203">
        <v>2380</v>
      </c>
      <c r="E1003" s="116" t="s">
        <v>835</v>
      </c>
    </row>
    <row r="1004" spans="1:5" ht="17">
      <c r="A1004" s="78" t="s">
        <v>807</v>
      </c>
      <c r="B1004" s="91" t="s">
        <v>1311</v>
      </c>
      <c r="C1004" s="91"/>
      <c r="D1004" s="203">
        <v>5950</v>
      </c>
      <c r="E1004" s="116" t="s">
        <v>836</v>
      </c>
    </row>
    <row r="1005" spans="1:5" ht="17">
      <c r="A1005" s="78" t="s">
        <v>807</v>
      </c>
      <c r="B1005" s="91" t="s">
        <v>1311</v>
      </c>
      <c r="C1005" s="91"/>
      <c r="D1005" s="203">
        <v>595</v>
      </c>
      <c r="E1005" s="116" t="s">
        <v>837</v>
      </c>
    </row>
    <row r="1006" spans="1:5" ht="17">
      <c r="A1006" s="78" t="s">
        <v>807</v>
      </c>
      <c r="B1006" s="91" t="s">
        <v>1311</v>
      </c>
      <c r="C1006" s="91"/>
      <c r="D1006" s="203">
        <v>5950</v>
      </c>
      <c r="E1006" s="116" t="s">
        <v>838</v>
      </c>
    </row>
    <row r="1007" spans="1:5" ht="17">
      <c r="A1007" s="78" t="s">
        <v>807</v>
      </c>
      <c r="B1007" s="91" t="s">
        <v>1311</v>
      </c>
      <c r="C1007" s="91"/>
      <c r="D1007" s="203">
        <v>8925</v>
      </c>
      <c r="E1007" s="116" t="s">
        <v>839</v>
      </c>
    </row>
    <row r="1008" spans="1:5" ht="17">
      <c r="A1008" s="78" t="s">
        <v>807</v>
      </c>
      <c r="B1008" s="91" t="s">
        <v>1311</v>
      </c>
      <c r="C1008" s="91"/>
      <c r="D1008" s="203">
        <v>2380</v>
      </c>
      <c r="E1008" s="116" t="s">
        <v>840</v>
      </c>
    </row>
    <row r="1009" spans="1:5" ht="17">
      <c r="A1009" s="78" t="s">
        <v>807</v>
      </c>
      <c r="B1009" s="91" t="s">
        <v>1311</v>
      </c>
      <c r="C1009" s="91"/>
      <c r="D1009" s="196">
        <v>210.8</v>
      </c>
      <c r="E1009" s="116" t="s">
        <v>841</v>
      </c>
    </row>
    <row r="1010" spans="1:5" ht="17">
      <c r="A1010" s="78" t="s">
        <v>807</v>
      </c>
      <c r="B1010" s="91" t="s">
        <v>1311</v>
      </c>
      <c r="C1010" s="91"/>
      <c r="D1010" s="196">
        <v>363.6</v>
      </c>
      <c r="E1010" s="116" t="s">
        <v>842</v>
      </c>
    </row>
    <row r="1011" spans="1:5" ht="17">
      <c r="A1011" s="78" t="s">
        <v>807</v>
      </c>
      <c r="B1011" s="91" t="s">
        <v>1311</v>
      </c>
      <c r="C1011" s="91"/>
      <c r="D1011" s="203">
        <v>70</v>
      </c>
      <c r="E1011" s="116" t="s">
        <v>843</v>
      </c>
    </row>
    <row r="1012" spans="1:5" ht="17">
      <c r="A1012" s="78" t="s">
        <v>807</v>
      </c>
      <c r="B1012" s="91" t="s">
        <v>1311</v>
      </c>
      <c r="C1012" s="91"/>
      <c r="D1012" s="203">
        <v>5000</v>
      </c>
      <c r="E1012" s="116" t="s">
        <v>814</v>
      </c>
    </row>
    <row r="1013" spans="1:5" ht="17">
      <c r="A1013" s="78" t="s">
        <v>807</v>
      </c>
      <c r="B1013" s="91" t="s">
        <v>473</v>
      </c>
      <c r="C1013" s="91"/>
      <c r="D1013" s="203">
        <v>289</v>
      </c>
      <c r="E1013" s="116" t="s">
        <v>826</v>
      </c>
    </row>
    <row r="1014" spans="1:5" ht="17">
      <c r="A1014" s="78" t="s">
        <v>807</v>
      </c>
      <c r="B1014" s="91" t="s">
        <v>1173</v>
      </c>
      <c r="C1014" s="91"/>
      <c r="D1014" s="203">
        <v>125</v>
      </c>
      <c r="E1014" s="116" t="s">
        <v>844</v>
      </c>
    </row>
    <row r="1015" spans="1:5" ht="17">
      <c r="A1015" s="78" t="s">
        <v>807</v>
      </c>
      <c r="B1015" s="91" t="s">
        <v>1173</v>
      </c>
      <c r="C1015" s="91"/>
      <c r="D1015" s="203">
        <v>1428</v>
      </c>
      <c r="E1015" s="116" t="s">
        <v>845</v>
      </c>
    </row>
    <row r="1016" spans="1:5" ht="17">
      <c r="A1016" s="78" t="s">
        <v>807</v>
      </c>
      <c r="B1016" s="91" t="s">
        <v>1174</v>
      </c>
      <c r="C1016" s="91"/>
      <c r="D1016" s="203">
        <v>250</v>
      </c>
      <c r="E1016" s="116" t="s">
        <v>846</v>
      </c>
    </row>
    <row r="1017" spans="1:5" ht="17">
      <c r="A1017" s="78" t="s">
        <v>807</v>
      </c>
      <c r="B1017" s="91" t="s">
        <v>1174</v>
      </c>
      <c r="C1017" s="91"/>
      <c r="D1017" s="203">
        <v>250</v>
      </c>
      <c r="E1017" s="116" t="s">
        <v>847</v>
      </c>
    </row>
    <row r="1018" spans="1:5" ht="17">
      <c r="A1018" s="78" t="s">
        <v>807</v>
      </c>
      <c r="B1018" s="91" t="s">
        <v>597</v>
      </c>
      <c r="C1018" s="91"/>
      <c r="D1018" s="203">
        <v>270</v>
      </c>
      <c r="E1018" s="116" t="s">
        <v>848</v>
      </c>
    </row>
    <row r="1019" spans="1:5" ht="17">
      <c r="A1019" s="78" t="s">
        <v>807</v>
      </c>
      <c r="B1019" s="91" t="s">
        <v>1389</v>
      </c>
      <c r="C1019" s="91"/>
      <c r="D1019" s="203">
        <v>10000</v>
      </c>
      <c r="E1019" s="116" t="s">
        <v>814</v>
      </c>
    </row>
    <row r="1020" spans="1:5" ht="17">
      <c r="A1020" s="78" t="s">
        <v>807</v>
      </c>
      <c r="B1020" s="91" t="s">
        <v>1175</v>
      </c>
      <c r="C1020" s="91"/>
      <c r="D1020" s="203">
        <v>900</v>
      </c>
      <c r="E1020" s="116" t="s">
        <v>849</v>
      </c>
    </row>
    <row r="1021" spans="1:5" ht="17">
      <c r="A1021" s="78" t="s">
        <v>807</v>
      </c>
      <c r="B1021" s="91" t="s">
        <v>1176</v>
      </c>
      <c r="C1021" s="91"/>
      <c r="D1021" s="203">
        <v>2000</v>
      </c>
      <c r="E1021" s="116" t="s">
        <v>850</v>
      </c>
    </row>
    <row r="1022" spans="1:5" ht="17">
      <c r="A1022" s="78" t="s">
        <v>807</v>
      </c>
      <c r="B1022" s="91" t="s">
        <v>1358</v>
      </c>
      <c r="C1022" s="91"/>
      <c r="D1022" s="203">
        <v>202</v>
      </c>
      <c r="E1022" s="116" t="s">
        <v>826</v>
      </c>
    </row>
    <row r="1023" spans="1:5" ht="17">
      <c r="A1023" s="78" t="s">
        <v>807</v>
      </c>
      <c r="B1023" s="91" t="s">
        <v>1177</v>
      </c>
      <c r="C1023" s="91"/>
      <c r="D1023" s="203">
        <v>152</v>
      </c>
      <c r="E1023" s="116" t="s">
        <v>826</v>
      </c>
    </row>
    <row r="1024" spans="1:5" ht="17">
      <c r="A1024" s="78" t="s">
        <v>807</v>
      </c>
      <c r="B1024" s="91" t="s">
        <v>602</v>
      </c>
      <c r="C1024" s="91"/>
      <c r="D1024" s="203">
        <v>500</v>
      </c>
      <c r="E1024" s="116" t="s">
        <v>851</v>
      </c>
    </row>
    <row r="1025" spans="1:5" ht="17">
      <c r="A1025" s="78" t="s">
        <v>807</v>
      </c>
      <c r="B1025" s="91" t="s">
        <v>602</v>
      </c>
      <c r="C1025" s="91"/>
      <c r="D1025" s="203">
        <v>1190</v>
      </c>
      <c r="E1025" s="116" t="s">
        <v>852</v>
      </c>
    </row>
    <row r="1026" spans="1:5" ht="17">
      <c r="A1026" s="78" t="s">
        <v>807</v>
      </c>
      <c r="B1026" s="91" t="s">
        <v>599</v>
      </c>
      <c r="C1026" s="91"/>
      <c r="D1026" s="203">
        <v>2500</v>
      </c>
      <c r="E1026" s="116" t="s">
        <v>824</v>
      </c>
    </row>
    <row r="1027" spans="1:5" ht="17">
      <c r="A1027" s="78" t="s">
        <v>807</v>
      </c>
      <c r="B1027" s="91" t="s">
        <v>599</v>
      </c>
      <c r="C1027" s="91"/>
      <c r="D1027" s="203">
        <v>568</v>
      </c>
      <c r="E1027" s="116" t="s">
        <v>853</v>
      </c>
    </row>
    <row r="1028" spans="1:5" ht="17">
      <c r="A1028" s="78" t="s">
        <v>807</v>
      </c>
      <c r="B1028" s="91" t="s">
        <v>1178</v>
      </c>
      <c r="C1028" s="91"/>
      <c r="D1028" s="203">
        <v>124</v>
      </c>
      <c r="E1028" s="116" t="s">
        <v>826</v>
      </c>
    </row>
    <row r="1029" spans="1:5" ht="17">
      <c r="A1029" s="78" t="s">
        <v>807</v>
      </c>
      <c r="B1029" s="91" t="s">
        <v>1179</v>
      </c>
      <c r="C1029" s="91"/>
      <c r="D1029" s="203">
        <v>300</v>
      </c>
      <c r="E1029" s="116" t="s">
        <v>854</v>
      </c>
    </row>
    <row r="1030" spans="1:5" ht="17">
      <c r="A1030" s="78" t="s">
        <v>807</v>
      </c>
      <c r="B1030" s="91" t="s">
        <v>855</v>
      </c>
      <c r="C1030" s="91"/>
      <c r="D1030" s="203">
        <v>5000</v>
      </c>
      <c r="E1030" s="116" t="s">
        <v>856</v>
      </c>
    </row>
    <row r="1031" spans="1:5" ht="17">
      <c r="A1031" s="78" t="s">
        <v>807</v>
      </c>
      <c r="B1031" s="91" t="s">
        <v>694</v>
      </c>
      <c r="C1031" s="91"/>
      <c r="D1031" s="203">
        <v>35</v>
      </c>
      <c r="E1031" s="116" t="s">
        <v>728</v>
      </c>
    </row>
    <row r="1032" spans="1:5" ht="17">
      <c r="A1032" s="78" t="s">
        <v>807</v>
      </c>
      <c r="B1032" s="91" t="s">
        <v>694</v>
      </c>
      <c r="C1032" s="91"/>
      <c r="D1032" s="203">
        <v>1750</v>
      </c>
      <c r="E1032" s="116" t="s">
        <v>857</v>
      </c>
    </row>
    <row r="1033" spans="1:5" ht="17">
      <c r="A1033" s="78" t="s">
        <v>807</v>
      </c>
      <c r="B1033" s="91" t="s">
        <v>694</v>
      </c>
      <c r="C1033" s="91"/>
      <c r="D1033" s="203">
        <v>300</v>
      </c>
      <c r="E1033" s="116" t="s">
        <v>858</v>
      </c>
    </row>
    <row r="1034" spans="1:5" ht="17">
      <c r="A1034" s="78" t="s">
        <v>807</v>
      </c>
      <c r="B1034" s="91" t="s">
        <v>694</v>
      </c>
      <c r="C1034" s="91"/>
      <c r="D1034" s="203">
        <v>22000</v>
      </c>
      <c r="E1034" s="116" t="s">
        <v>814</v>
      </c>
    </row>
    <row r="1035" spans="1:5" ht="17">
      <c r="A1035" s="78" t="s">
        <v>807</v>
      </c>
      <c r="B1035" s="91" t="s">
        <v>468</v>
      </c>
      <c r="C1035" s="91"/>
      <c r="D1035" s="203">
        <v>595</v>
      </c>
      <c r="E1035" s="116" t="s">
        <v>859</v>
      </c>
    </row>
    <row r="1036" spans="1:5" ht="17">
      <c r="A1036" s="78" t="s">
        <v>807</v>
      </c>
      <c r="B1036" s="91" t="s">
        <v>468</v>
      </c>
      <c r="C1036" s="91"/>
      <c r="D1036" s="203">
        <v>1190</v>
      </c>
      <c r="E1036" s="116" t="s">
        <v>860</v>
      </c>
    </row>
    <row r="1037" spans="1:5" ht="17">
      <c r="A1037" s="78" t="s">
        <v>807</v>
      </c>
      <c r="B1037" s="91" t="s">
        <v>1180</v>
      </c>
      <c r="C1037" s="91"/>
      <c r="D1037" s="203">
        <v>1000</v>
      </c>
      <c r="E1037" s="116" t="s">
        <v>861</v>
      </c>
    </row>
    <row r="1038" spans="1:5" ht="17">
      <c r="A1038" s="78" t="s">
        <v>807</v>
      </c>
      <c r="B1038" s="91" t="s">
        <v>862</v>
      </c>
      <c r="C1038" s="91"/>
      <c r="D1038" s="203">
        <v>300</v>
      </c>
      <c r="E1038" s="116" t="s">
        <v>863</v>
      </c>
    </row>
    <row r="1039" spans="1:5" ht="17">
      <c r="A1039" s="78" t="s">
        <v>807</v>
      </c>
      <c r="B1039" s="91" t="s">
        <v>1181</v>
      </c>
      <c r="C1039" s="91"/>
      <c r="D1039" s="203">
        <v>300</v>
      </c>
      <c r="E1039" s="116" t="s">
        <v>864</v>
      </c>
    </row>
    <row r="1040" spans="1:5" ht="17">
      <c r="A1040" s="78" t="s">
        <v>807</v>
      </c>
      <c r="B1040" s="91" t="s">
        <v>1182</v>
      </c>
      <c r="C1040" s="92"/>
      <c r="D1040" s="204">
        <v>451.49</v>
      </c>
      <c r="E1040" s="116" t="s">
        <v>865</v>
      </c>
    </row>
    <row r="1041" spans="1:5" ht="17">
      <c r="A1041" s="78" t="s">
        <v>807</v>
      </c>
      <c r="B1041" s="91" t="s">
        <v>866</v>
      </c>
      <c r="C1041" s="91"/>
      <c r="D1041" s="203">
        <v>400</v>
      </c>
      <c r="E1041" s="116" t="s">
        <v>867</v>
      </c>
    </row>
    <row r="1042" spans="1:5" ht="17">
      <c r="A1042" s="78" t="s">
        <v>807</v>
      </c>
      <c r="B1042" s="91" t="s">
        <v>1183</v>
      </c>
      <c r="C1042" s="91"/>
      <c r="D1042" s="203">
        <v>5000</v>
      </c>
      <c r="E1042" s="116" t="s">
        <v>814</v>
      </c>
    </row>
    <row r="1043" spans="1:5" ht="17">
      <c r="A1043" s="78" t="s">
        <v>807</v>
      </c>
      <c r="B1043" s="91" t="s">
        <v>1184</v>
      </c>
      <c r="C1043" s="91"/>
      <c r="D1043" s="203">
        <v>2000</v>
      </c>
      <c r="E1043" s="116" t="s">
        <v>868</v>
      </c>
    </row>
    <row r="1044" spans="1:5" ht="16">
      <c r="A1044" s="93" t="s">
        <v>869</v>
      </c>
      <c r="B1044" s="94" t="s">
        <v>870</v>
      </c>
      <c r="C1044" s="38">
        <v>43742</v>
      </c>
      <c r="D1044" s="189">
        <v>5000</v>
      </c>
      <c r="E1044" s="100" t="s">
        <v>871</v>
      </c>
    </row>
    <row r="1045" spans="1:5" ht="16">
      <c r="A1045" s="95" t="s">
        <v>869</v>
      </c>
      <c r="B1045" s="94" t="s">
        <v>1545</v>
      </c>
      <c r="C1045" s="8">
        <v>43803</v>
      </c>
      <c r="D1045" s="148">
        <v>1500</v>
      </c>
      <c r="E1045" s="98" t="s">
        <v>872</v>
      </c>
    </row>
    <row r="1046" spans="1:5" ht="16">
      <c r="A1046" s="6" t="s">
        <v>873</v>
      </c>
      <c r="B1046" s="7" t="s">
        <v>157</v>
      </c>
      <c r="C1046" s="18"/>
      <c r="D1046" s="148">
        <v>5000</v>
      </c>
      <c r="E1046" s="98" t="s">
        <v>874</v>
      </c>
    </row>
    <row r="1047" spans="1:5" ht="16">
      <c r="A1047" s="6" t="s">
        <v>873</v>
      </c>
      <c r="B1047" s="6" t="s">
        <v>157</v>
      </c>
      <c r="C1047" s="18"/>
      <c r="D1047" s="148">
        <v>12000</v>
      </c>
      <c r="E1047" s="98" t="s">
        <v>875</v>
      </c>
    </row>
    <row r="1048" spans="1:5" ht="17">
      <c r="A1048" s="6" t="s">
        <v>873</v>
      </c>
      <c r="B1048" s="9" t="s">
        <v>14</v>
      </c>
      <c r="C1048" s="18"/>
      <c r="D1048" s="148">
        <v>6000</v>
      </c>
      <c r="E1048" s="98" t="s">
        <v>876</v>
      </c>
    </row>
    <row r="1049" spans="1:5" ht="17">
      <c r="A1049" s="6" t="s">
        <v>873</v>
      </c>
      <c r="B1049" s="10" t="s">
        <v>113</v>
      </c>
      <c r="C1049" s="18"/>
      <c r="D1049" s="148">
        <v>398.5</v>
      </c>
      <c r="E1049" s="98" t="s">
        <v>877</v>
      </c>
    </row>
    <row r="1050" spans="1:5" ht="16">
      <c r="A1050" s="6" t="s">
        <v>873</v>
      </c>
      <c r="B1050" s="11" t="s">
        <v>26</v>
      </c>
      <c r="C1050" s="18"/>
      <c r="D1050" s="148">
        <v>1500</v>
      </c>
      <c r="E1050" s="98" t="s">
        <v>876</v>
      </c>
    </row>
    <row r="1051" spans="1:5" ht="17">
      <c r="A1051" s="6" t="s">
        <v>873</v>
      </c>
      <c r="B1051" s="10" t="s">
        <v>196</v>
      </c>
      <c r="C1051" s="18"/>
      <c r="D1051" s="148">
        <v>12500</v>
      </c>
      <c r="E1051" s="98" t="s">
        <v>878</v>
      </c>
    </row>
    <row r="1052" spans="1:5" ht="16">
      <c r="A1052" s="6" t="s">
        <v>873</v>
      </c>
      <c r="B1052" s="6" t="s">
        <v>1312</v>
      </c>
      <c r="C1052" s="18"/>
      <c r="D1052" s="148">
        <v>390</v>
      </c>
      <c r="E1052" s="98" t="s">
        <v>36</v>
      </c>
    </row>
    <row r="1053" spans="1:5" ht="16">
      <c r="A1053" s="6" t="s">
        <v>873</v>
      </c>
      <c r="B1053" s="6" t="s">
        <v>879</v>
      </c>
      <c r="C1053" s="18"/>
      <c r="D1053" s="148">
        <v>50</v>
      </c>
      <c r="E1053" s="98" t="s">
        <v>36</v>
      </c>
    </row>
    <row r="1054" spans="1:5" ht="16">
      <c r="A1054" s="6" t="s">
        <v>873</v>
      </c>
      <c r="B1054" s="6" t="s">
        <v>1311</v>
      </c>
      <c r="C1054" s="18"/>
      <c r="D1054" s="148">
        <v>15000</v>
      </c>
      <c r="E1054" s="98" t="s">
        <v>876</v>
      </c>
    </row>
    <row r="1055" spans="1:5" ht="16">
      <c r="A1055" s="6" t="s">
        <v>873</v>
      </c>
      <c r="B1055" s="6" t="s">
        <v>1354</v>
      </c>
      <c r="C1055" s="18"/>
      <c r="D1055" s="148">
        <v>1000</v>
      </c>
      <c r="E1055" s="98" t="s">
        <v>876</v>
      </c>
    </row>
    <row r="1056" spans="1:5" ht="16">
      <c r="A1056" s="6" t="s">
        <v>873</v>
      </c>
      <c r="B1056" s="6" t="s">
        <v>56</v>
      </c>
      <c r="C1056" s="18"/>
      <c r="D1056" s="148">
        <v>5000</v>
      </c>
      <c r="E1056" s="98" t="s">
        <v>880</v>
      </c>
    </row>
    <row r="1057" spans="1:5" ht="16">
      <c r="A1057" s="6" t="s">
        <v>873</v>
      </c>
      <c r="B1057" s="6" t="s">
        <v>56</v>
      </c>
      <c r="C1057" s="18"/>
      <c r="D1057" s="148">
        <v>24000</v>
      </c>
      <c r="E1057" s="98" t="s">
        <v>881</v>
      </c>
    </row>
    <row r="1058" spans="1:5" ht="16">
      <c r="A1058" s="6" t="s">
        <v>873</v>
      </c>
      <c r="B1058" s="6" t="s">
        <v>57</v>
      </c>
      <c r="C1058" s="18"/>
      <c r="D1058" s="148">
        <v>1950</v>
      </c>
      <c r="E1058" s="98" t="s">
        <v>882</v>
      </c>
    </row>
    <row r="1059" spans="1:5" ht="16">
      <c r="A1059" s="6" t="s">
        <v>873</v>
      </c>
      <c r="B1059" s="6" t="s">
        <v>883</v>
      </c>
      <c r="C1059" s="18"/>
      <c r="D1059" s="148">
        <v>450</v>
      </c>
      <c r="E1059" s="98" t="s">
        <v>884</v>
      </c>
    </row>
    <row r="1060" spans="1:5" ht="16">
      <c r="A1060" s="6" t="s">
        <v>873</v>
      </c>
      <c r="B1060" s="6" t="s">
        <v>477</v>
      </c>
      <c r="C1060" s="18"/>
      <c r="D1060" s="148">
        <v>1000</v>
      </c>
      <c r="E1060" s="98" t="s">
        <v>874</v>
      </c>
    </row>
    <row r="1061" spans="1:5" ht="16">
      <c r="A1061" s="6" t="s">
        <v>873</v>
      </c>
      <c r="B1061" s="6" t="s">
        <v>432</v>
      </c>
      <c r="C1061" s="18"/>
      <c r="D1061" s="148">
        <v>2500</v>
      </c>
      <c r="E1061" s="98" t="s">
        <v>885</v>
      </c>
    </row>
    <row r="1062" spans="1:5" ht="16">
      <c r="A1062" s="6" t="s">
        <v>873</v>
      </c>
      <c r="B1062" s="6" t="s">
        <v>432</v>
      </c>
      <c r="C1062" s="18"/>
      <c r="D1062" s="148">
        <v>2000</v>
      </c>
      <c r="E1062" s="98" t="s">
        <v>886</v>
      </c>
    </row>
    <row r="1063" spans="1:5" ht="17">
      <c r="A1063" s="6" t="s">
        <v>873</v>
      </c>
      <c r="B1063" s="12" t="s">
        <v>432</v>
      </c>
      <c r="C1063" s="18"/>
      <c r="D1063" s="148">
        <v>5000</v>
      </c>
      <c r="E1063" s="98" t="s">
        <v>876</v>
      </c>
    </row>
    <row r="1064" spans="1:5" ht="16">
      <c r="A1064" s="6" t="s">
        <v>873</v>
      </c>
      <c r="B1064" s="6" t="s">
        <v>588</v>
      </c>
      <c r="C1064" s="18"/>
      <c r="D1064" s="148">
        <v>2595.5500000000002</v>
      </c>
      <c r="E1064" s="98" t="s">
        <v>877</v>
      </c>
    </row>
    <row r="1065" spans="1:5" ht="16">
      <c r="A1065" s="6" t="s">
        <v>873</v>
      </c>
      <c r="B1065" s="6" t="s">
        <v>588</v>
      </c>
      <c r="C1065" s="18"/>
      <c r="D1065" s="148">
        <v>2500</v>
      </c>
      <c r="E1065" s="98" t="s">
        <v>876</v>
      </c>
    </row>
    <row r="1066" spans="1:5" ht="16">
      <c r="A1066" s="6" t="s">
        <v>873</v>
      </c>
      <c r="B1066" s="6" t="s">
        <v>1355</v>
      </c>
      <c r="C1066" s="18"/>
      <c r="D1066" s="148">
        <v>4415.55</v>
      </c>
      <c r="E1066" s="98" t="s">
        <v>877</v>
      </c>
    </row>
    <row r="1067" spans="1:5" ht="16">
      <c r="A1067" s="6" t="s">
        <v>873</v>
      </c>
      <c r="B1067" s="6" t="s">
        <v>765</v>
      </c>
      <c r="C1067" s="18"/>
      <c r="D1067" s="148">
        <v>42500</v>
      </c>
      <c r="E1067" s="98" t="s">
        <v>887</v>
      </c>
    </row>
    <row r="1068" spans="1:5" ht="16">
      <c r="A1068" s="6" t="s">
        <v>873</v>
      </c>
      <c r="B1068" s="6" t="s">
        <v>70</v>
      </c>
      <c r="C1068" s="18"/>
      <c r="D1068" s="148">
        <v>3500</v>
      </c>
      <c r="E1068" s="98" t="s">
        <v>888</v>
      </c>
    </row>
    <row r="1069" spans="1:5" ht="16">
      <c r="A1069" s="6" t="s">
        <v>873</v>
      </c>
      <c r="B1069" s="6" t="s">
        <v>70</v>
      </c>
      <c r="C1069" s="18"/>
      <c r="D1069" s="148">
        <v>750</v>
      </c>
      <c r="E1069" s="98" t="s">
        <v>877</v>
      </c>
    </row>
    <row r="1070" spans="1:5" ht="16">
      <c r="A1070" s="6" t="s">
        <v>873</v>
      </c>
      <c r="B1070" s="6" t="s">
        <v>889</v>
      </c>
      <c r="C1070" s="18"/>
      <c r="D1070" s="148">
        <v>500</v>
      </c>
      <c r="E1070" s="98" t="s">
        <v>874</v>
      </c>
    </row>
    <row r="1071" spans="1:5" ht="16">
      <c r="A1071" s="6" t="s">
        <v>873</v>
      </c>
      <c r="B1071" s="13" t="s">
        <v>690</v>
      </c>
      <c r="C1071" s="18"/>
      <c r="D1071" s="148">
        <v>1000</v>
      </c>
      <c r="E1071" s="98" t="s">
        <v>876</v>
      </c>
    </row>
    <row r="1072" spans="1:5" ht="16">
      <c r="A1072" s="6" t="s">
        <v>873</v>
      </c>
      <c r="B1072" s="6" t="s">
        <v>692</v>
      </c>
      <c r="C1072" s="18"/>
      <c r="D1072" s="148">
        <v>300</v>
      </c>
      <c r="E1072" s="98" t="s">
        <v>874</v>
      </c>
    </row>
    <row r="1073" spans="1:5" ht="17">
      <c r="A1073" s="6" t="s">
        <v>873</v>
      </c>
      <c r="B1073" s="12" t="s">
        <v>694</v>
      </c>
      <c r="C1073" s="18"/>
      <c r="D1073" s="148">
        <v>8000</v>
      </c>
      <c r="E1073" s="98" t="s">
        <v>876</v>
      </c>
    </row>
    <row r="1074" spans="1:5" ht="16">
      <c r="A1074" s="6" t="s">
        <v>873</v>
      </c>
      <c r="B1074" s="13" t="s">
        <v>694</v>
      </c>
      <c r="C1074" s="18"/>
      <c r="D1074" s="148">
        <v>4000</v>
      </c>
      <c r="E1074" s="98" t="s">
        <v>874</v>
      </c>
    </row>
    <row r="1075" spans="1:5" ht="16">
      <c r="A1075" s="6" t="s">
        <v>873</v>
      </c>
      <c r="B1075" s="14" t="s">
        <v>694</v>
      </c>
      <c r="C1075" s="18"/>
      <c r="D1075" s="148">
        <v>762.3</v>
      </c>
      <c r="E1075" s="98" t="s">
        <v>877</v>
      </c>
    </row>
    <row r="1076" spans="1:5" ht="16">
      <c r="A1076" s="6" t="s">
        <v>873</v>
      </c>
      <c r="B1076" s="6" t="s">
        <v>1185</v>
      </c>
      <c r="C1076" s="18"/>
      <c r="D1076" s="148">
        <v>1500</v>
      </c>
      <c r="E1076" s="98" t="s">
        <v>876</v>
      </c>
    </row>
    <row r="1077" spans="1:5" ht="16">
      <c r="A1077" s="6" t="s">
        <v>873</v>
      </c>
      <c r="B1077" s="6" t="s">
        <v>1185</v>
      </c>
      <c r="C1077" s="18"/>
      <c r="D1077" s="148">
        <v>192</v>
      </c>
      <c r="E1077" s="98" t="s">
        <v>877</v>
      </c>
    </row>
    <row r="1078" spans="1:5" ht="16">
      <c r="A1078" s="6" t="s">
        <v>873</v>
      </c>
      <c r="B1078" s="6" t="s">
        <v>890</v>
      </c>
      <c r="C1078" s="18"/>
      <c r="D1078" s="148">
        <v>2000</v>
      </c>
      <c r="E1078" s="98" t="s">
        <v>876</v>
      </c>
    </row>
    <row r="1079" spans="1:5" ht="16">
      <c r="A1079" s="6" t="s">
        <v>873</v>
      </c>
      <c r="B1079" s="6" t="s">
        <v>890</v>
      </c>
      <c r="C1079" s="18"/>
      <c r="D1079" s="148">
        <v>3522.4</v>
      </c>
      <c r="E1079" s="98" t="s">
        <v>877</v>
      </c>
    </row>
    <row r="1080" spans="1:5" ht="16">
      <c r="A1080" s="6" t="s">
        <v>873</v>
      </c>
      <c r="B1080" s="6" t="s">
        <v>784</v>
      </c>
      <c r="C1080" s="18"/>
      <c r="D1080" s="148">
        <v>7500</v>
      </c>
      <c r="E1080" s="98" t="s">
        <v>876</v>
      </c>
    </row>
    <row r="1081" spans="1:5" ht="17">
      <c r="A1081" s="6" t="s">
        <v>873</v>
      </c>
      <c r="B1081" s="12" t="s">
        <v>94</v>
      </c>
      <c r="C1081" s="18"/>
      <c r="D1081" s="148">
        <v>1000</v>
      </c>
      <c r="E1081" s="98" t="s">
        <v>874</v>
      </c>
    </row>
    <row r="1082" spans="1:5" ht="16">
      <c r="A1082" s="6" t="s">
        <v>873</v>
      </c>
      <c r="B1082" s="6" t="s">
        <v>786</v>
      </c>
      <c r="C1082" s="18"/>
      <c r="D1082" s="148">
        <v>2600</v>
      </c>
      <c r="E1082" s="98" t="s">
        <v>891</v>
      </c>
    </row>
    <row r="1083" spans="1:5" ht="16">
      <c r="A1083" s="6" t="s">
        <v>873</v>
      </c>
      <c r="B1083" s="6" t="s">
        <v>468</v>
      </c>
      <c r="C1083" s="18"/>
      <c r="D1083" s="148">
        <v>5000</v>
      </c>
      <c r="E1083" s="98" t="s">
        <v>892</v>
      </c>
    </row>
    <row r="1084" spans="1:5" ht="17">
      <c r="A1084" s="6" t="s">
        <v>873</v>
      </c>
      <c r="B1084" s="15" t="s">
        <v>468</v>
      </c>
      <c r="C1084" s="18"/>
      <c r="D1084" s="148">
        <v>2500</v>
      </c>
      <c r="E1084" s="98" t="s">
        <v>893</v>
      </c>
    </row>
    <row r="1085" spans="1:5" ht="16">
      <c r="A1085" s="6" t="s">
        <v>873</v>
      </c>
      <c r="B1085" s="6" t="s">
        <v>468</v>
      </c>
      <c r="C1085" s="18"/>
      <c r="D1085" s="148">
        <v>5000</v>
      </c>
      <c r="E1085" s="98" t="s">
        <v>894</v>
      </c>
    </row>
    <row r="1086" spans="1:5" ht="16">
      <c r="A1086" s="6" t="s">
        <v>873</v>
      </c>
      <c r="B1086" s="16" t="s">
        <v>793</v>
      </c>
      <c r="C1086" s="18"/>
      <c r="D1086" s="148">
        <v>12000</v>
      </c>
      <c r="E1086" s="98" t="s">
        <v>895</v>
      </c>
    </row>
    <row r="1087" spans="1:5" ht="17">
      <c r="A1087" s="6" t="s">
        <v>873</v>
      </c>
      <c r="B1087" s="12" t="s">
        <v>1253</v>
      </c>
      <c r="C1087" s="18"/>
      <c r="D1087" s="148">
        <v>600</v>
      </c>
      <c r="E1087" s="98" t="s">
        <v>874</v>
      </c>
    </row>
    <row r="1088" spans="1:5" ht="16">
      <c r="A1088" s="6" t="s">
        <v>873</v>
      </c>
      <c r="B1088" s="6" t="s">
        <v>1186</v>
      </c>
      <c r="C1088" s="18"/>
      <c r="D1088" s="148">
        <v>79400</v>
      </c>
      <c r="E1088" s="98" t="s">
        <v>896</v>
      </c>
    </row>
    <row r="1089" spans="1:5" ht="17">
      <c r="A1089" s="6" t="s">
        <v>873</v>
      </c>
      <c r="B1089" s="10" t="s">
        <v>1186</v>
      </c>
      <c r="C1089" s="18"/>
      <c r="D1089" s="148">
        <v>5000</v>
      </c>
      <c r="E1089" s="98" t="s">
        <v>875</v>
      </c>
    </row>
    <row r="1090" spans="1:5" ht="16">
      <c r="A1090" s="6" t="s">
        <v>873</v>
      </c>
      <c r="B1090" s="6" t="s">
        <v>1186</v>
      </c>
      <c r="C1090" s="18"/>
      <c r="D1090" s="148">
        <v>1592.5</v>
      </c>
      <c r="E1090" s="98" t="s">
        <v>877</v>
      </c>
    </row>
    <row r="1091" spans="1:5" ht="16">
      <c r="A1091" s="6" t="s">
        <v>873</v>
      </c>
      <c r="B1091" s="6" t="s">
        <v>897</v>
      </c>
      <c r="C1091" s="18"/>
      <c r="D1091" s="148">
        <v>1200</v>
      </c>
      <c r="E1091" s="98" t="s">
        <v>874</v>
      </c>
    </row>
    <row r="1092" spans="1:5" ht="16">
      <c r="A1092" s="6" t="s">
        <v>873</v>
      </c>
      <c r="B1092" s="13" t="s">
        <v>898</v>
      </c>
      <c r="C1092" s="18"/>
      <c r="D1092" s="148">
        <v>350</v>
      </c>
      <c r="E1092" s="98" t="s">
        <v>874</v>
      </c>
    </row>
    <row r="1093" spans="1:5" ht="16">
      <c r="A1093" s="6" t="s">
        <v>873</v>
      </c>
      <c r="B1093" s="6" t="s">
        <v>1502</v>
      </c>
      <c r="C1093" s="18"/>
      <c r="D1093" s="148">
        <v>500</v>
      </c>
      <c r="E1093" s="98" t="s">
        <v>876</v>
      </c>
    </row>
    <row r="1094" spans="1:5" ht="16">
      <c r="A1094" s="6" t="s">
        <v>873</v>
      </c>
      <c r="B1094" s="6" t="s">
        <v>899</v>
      </c>
      <c r="C1094" s="18"/>
      <c r="D1094" s="148">
        <v>1500</v>
      </c>
      <c r="E1094" s="98" t="s">
        <v>876</v>
      </c>
    </row>
    <row r="1095" spans="1:5" ht="17">
      <c r="A1095" s="6" t="s">
        <v>873</v>
      </c>
      <c r="B1095" s="10" t="s">
        <v>1377</v>
      </c>
      <c r="C1095" s="18"/>
      <c r="D1095" s="148">
        <v>375</v>
      </c>
      <c r="E1095" s="98" t="s">
        <v>874</v>
      </c>
    </row>
    <row r="1096" spans="1:5" ht="16">
      <c r="A1096" s="11" t="s">
        <v>990</v>
      </c>
      <c r="B1096" s="11" t="s">
        <v>132</v>
      </c>
      <c r="C1096" s="145">
        <v>43780</v>
      </c>
      <c r="D1096" s="191">
        <v>1000</v>
      </c>
      <c r="E1096" s="11" t="s">
        <v>186</v>
      </c>
    </row>
    <row r="1097" spans="1:5" ht="16">
      <c r="A1097" s="6" t="s">
        <v>990</v>
      </c>
      <c r="B1097" s="6" t="s">
        <v>1188</v>
      </c>
      <c r="C1097" s="8">
        <v>43587</v>
      </c>
      <c r="D1097" s="191">
        <v>3213</v>
      </c>
      <c r="E1097" s="6" t="s">
        <v>186</v>
      </c>
    </row>
    <row r="1098" spans="1:5" ht="16">
      <c r="A1098" s="6" t="s">
        <v>990</v>
      </c>
      <c r="B1098" s="6" t="s">
        <v>157</v>
      </c>
      <c r="C1098" s="8">
        <v>43570</v>
      </c>
      <c r="D1098" s="191">
        <v>5000</v>
      </c>
      <c r="E1098" s="6" t="s">
        <v>186</v>
      </c>
    </row>
    <row r="1099" spans="1:5" ht="16">
      <c r="A1099" s="6" t="s">
        <v>990</v>
      </c>
      <c r="B1099" s="6" t="s">
        <v>157</v>
      </c>
      <c r="C1099" s="8">
        <v>43647</v>
      </c>
      <c r="D1099" s="191">
        <v>20000</v>
      </c>
      <c r="E1099" s="6" t="s">
        <v>186</v>
      </c>
    </row>
    <row r="1100" spans="1:5" ht="16">
      <c r="A1100" s="6" t="s">
        <v>990</v>
      </c>
      <c r="B1100" s="6" t="s">
        <v>991</v>
      </c>
      <c r="C1100" s="8">
        <v>43648</v>
      </c>
      <c r="D1100" s="191">
        <v>12000</v>
      </c>
      <c r="E1100" s="6" t="s">
        <v>131</v>
      </c>
    </row>
    <row r="1101" spans="1:5" ht="16">
      <c r="A1101" s="6" t="s">
        <v>990</v>
      </c>
      <c r="B1101" s="6" t="s">
        <v>161</v>
      </c>
      <c r="C1101" s="8">
        <v>43544</v>
      </c>
      <c r="D1101" s="191">
        <v>2000</v>
      </c>
      <c r="E1101" s="6" t="s">
        <v>728</v>
      </c>
    </row>
    <row r="1102" spans="1:5" ht="16">
      <c r="A1102" s="6" t="s">
        <v>990</v>
      </c>
      <c r="B1102" s="6" t="s">
        <v>1190</v>
      </c>
      <c r="C1102" s="8">
        <v>43775</v>
      </c>
      <c r="D1102" s="191">
        <v>238</v>
      </c>
      <c r="E1102" s="6" t="s">
        <v>186</v>
      </c>
    </row>
    <row r="1103" spans="1:5" ht="16">
      <c r="A1103" s="6" t="s">
        <v>990</v>
      </c>
      <c r="B1103" s="6" t="s">
        <v>650</v>
      </c>
      <c r="C1103" s="8">
        <v>43497</v>
      </c>
      <c r="D1103" s="191">
        <v>4760</v>
      </c>
      <c r="E1103" s="6" t="s">
        <v>186</v>
      </c>
    </row>
    <row r="1104" spans="1:5" ht="16">
      <c r="A1104" s="6" t="s">
        <v>990</v>
      </c>
      <c r="B1104" s="6" t="s">
        <v>650</v>
      </c>
      <c r="C1104" s="8">
        <v>43819</v>
      </c>
      <c r="D1104" s="191">
        <v>5950</v>
      </c>
      <c r="E1104" s="6" t="s">
        <v>186</v>
      </c>
    </row>
    <row r="1105" spans="1:5" ht="16">
      <c r="A1105" s="6" t="s">
        <v>990</v>
      </c>
      <c r="B1105" s="6" t="s">
        <v>1308</v>
      </c>
      <c r="C1105" s="8">
        <v>43710</v>
      </c>
      <c r="D1105" s="191">
        <v>2000</v>
      </c>
      <c r="E1105" s="6" t="s">
        <v>728</v>
      </c>
    </row>
    <row r="1106" spans="1:5" ht="16">
      <c r="A1106" s="6" t="s">
        <v>990</v>
      </c>
      <c r="B1106" s="6" t="s">
        <v>992</v>
      </c>
      <c r="C1106" s="8">
        <v>43546</v>
      </c>
      <c r="D1106" s="191">
        <v>21400</v>
      </c>
      <c r="E1106" s="6" t="s">
        <v>186</v>
      </c>
    </row>
    <row r="1107" spans="1:5" ht="16">
      <c r="A1107" s="6" t="s">
        <v>990</v>
      </c>
      <c r="B1107" s="6" t="s">
        <v>992</v>
      </c>
      <c r="C1107" s="8">
        <v>43550</v>
      </c>
      <c r="D1107" s="191">
        <v>8025.0000000000009</v>
      </c>
      <c r="E1107" s="6" t="s">
        <v>186</v>
      </c>
    </row>
    <row r="1108" spans="1:5" ht="16">
      <c r="A1108" s="6" t="s">
        <v>990</v>
      </c>
      <c r="B1108" s="6" t="s">
        <v>1481</v>
      </c>
      <c r="C1108" s="8">
        <v>43648</v>
      </c>
      <c r="D1108" s="191">
        <v>3570</v>
      </c>
      <c r="E1108" s="6" t="s">
        <v>186</v>
      </c>
    </row>
    <row r="1109" spans="1:5" ht="16">
      <c r="A1109" s="6" t="s">
        <v>990</v>
      </c>
      <c r="B1109" s="6" t="s">
        <v>657</v>
      </c>
      <c r="C1109" s="8">
        <v>43558</v>
      </c>
      <c r="D1109" s="191">
        <v>300</v>
      </c>
      <c r="E1109" s="6" t="s">
        <v>728</v>
      </c>
    </row>
    <row r="1110" spans="1:5" ht="16">
      <c r="A1110" s="6" t="s">
        <v>990</v>
      </c>
      <c r="B1110" s="6" t="s">
        <v>661</v>
      </c>
      <c r="C1110" s="8">
        <v>43760</v>
      </c>
      <c r="D1110" s="191">
        <v>5950</v>
      </c>
      <c r="E1110" s="6" t="s">
        <v>186</v>
      </c>
    </row>
    <row r="1111" spans="1:5" ht="16">
      <c r="A1111" s="6" t="s">
        <v>990</v>
      </c>
      <c r="B1111" s="6" t="s">
        <v>664</v>
      </c>
      <c r="C1111" s="8">
        <v>43559</v>
      </c>
      <c r="D1111" s="191">
        <v>833</v>
      </c>
      <c r="E1111" s="6" t="s">
        <v>186</v>
      </c>
    </row>
    <row r="1112" spans="1:5" ht="16">
      <c r="A1112" s="6" t="s">
        <v>990</v>
      </c>
      <c r="B1112" s="6" t="s">
        <v>664</v>
      </c>
      <c r="C1112" s="8">
        <v>43571</v>
      </c>
      <c r="D1112" s="191">
        <v>892.5</v>
      </c>
      <c r="E1112" s="6" t="s">
        <v>186</v>
      </c>
    </row>
    <row r="1113" spans="1:5" ht="16">
      <c r="A1113" s="6" t="s">
        <v>990</v>
      </c>
      <c r="B1113" s="6" t="s">
        <v>664</v>
      </c>
      <c r="C1113" s="8">
        <v>43580</v>
      </c>
      <c r="D1113" s="191">
        <v>3550</v>
      </c>
      <c r="E1113" s="6" t="s">
        <v>131</v>
      </c>
    </row>
    <row r="1114" spans="1:5" ht="16">
      <c r="A1114" s="6" t="s">
        <v>990</v>
      </c>
      <c r="B1114" s="6" t="s">
        <v>668</v>
      </c>
      <c r="C1114" s="8">
        <v>43630</v>
      </c>
      <c r="D1114" s="191">
        <v>1785</v>
      </c>
      <c r="E1114" s="6" t="s">
        <v>186</v>
      </c>
    </row>
    <row r="1115" spans="1:5" ht="16">
      <c r="A1115" s="6" t="s">
        <v>990</v>
      </c>
      <c r="B1115" s="6" t="s">
        <v>668</v>
      </c>
      <c r="C1115" s="8">
        <v>43657</v>
      </c>
      <c r="D1115" s="191">
        <v>8000</v>
      </c>
      <c r="E1115" s="6" t="s">
        <v>131</v>
      </c>
    </row>
    <row r="1116" spans="1:5" ht="16">
      <c r="A1116" s="6" t="s">
        <v>990</v>
      </c>
      <c r="B1116" s="6" t="s">
        <v>668</v>
      </c>
      <c r="C1116" s="8">
        <v>43584</v>
      </c>
      <c r="D1116" s="191">
        <v>5000</v>
      </c>
      <c r="E1116" s="6" t="s">
        <v>131</v>
      </c>
    </row>
    <row r="1117" spans="1:5" ht="16">
      <c r="A1117" s="6" t="s">
        <v>990</v>
      </c>
      <c r="B1117" s="6" t="s">
        <v>671</v>
      </c>
      <c r="C1117" s="8">
        <v>43537</v>
      </c>
      <c r="D1117" s="191">
        <v>595</v>
      </c>
      <c r="E1117" s="6" t="s">
        <v>186</v>
      </c>
    </row>
    <row r="1118" spans="1:5" ht="16">
      <c r="A1118" s="6" t="s">
        <v>990</v>
      </c>
      <c r="B1118" s="6" t="s">
        <v>671</v>
      </c>
      <c r="C1118" s="8">
        <v>43550</v>
      </c>
      <c r="D1118" s="191">
        <v>3500</v>
      </c>
      <c r="E1118" s="6" t="s">
        <v>131</v>
      </c>
    </row>
    <row r="1119" spans="1:5" ht="16">
      <c r="A1119" s="6" t="s">
        <v>990</v>
      </c>
      <c r="B1119" s="6" t="s">
        <v>673</v>
      </c>
      <c r="C1119" s="8">
        <v>43665</v>
      </c>
      <c r="D1119" s="191">
        <v>7140</v>
      </c>
      <c r="E1119" s="6" t="s">
        <v>186</v>
      </c>
    </row>
    <row r="1120" spans="1:5" ht="16">
      <c r="A1120" s="6" t="s">
        <v>990</v>
      </c>
      <c r="B1120" s="6" t="s">
        <v>673</v>
      </c>
      <c r="C1120" s="8">
        <v>43556</v>
      </c>
      <c r="D1120" s="191">
        <v>3500</v>
      </c>
      <c r="E1120" s="6" t="s">
        <v>131</v>
      </c>
    </row>
    <row r="1121" spans="1:5" ht="16">
      <c r="A1121" s="6" t="s">
        <v>990</v>
      </c>
      <c r="B1121" s="6" t="s">
        <v>675</v>
      </c>
      <c r="C1121" s="8">
        <v>43802</v>
      </c>
      <c r="D1121" s="191">
        <v>4000</v>
      </c>
      <c r="E1121" s="6" t="s">
        <v>131</v>
      </c>
    </row>
    <row r="1122" spans="1:5" ht="16">
      <c r="A1122" s="6" t="s">
        <v>990</v>
      </c>
      <c r="B1122" s="6" t="s">
        <v>1351</v>
      </c>
      <c r="C1122" s="8">
        <v>43516</v>
      </c>
      <c r="D1122" s="191">
        <v>3272.5</v>
      </c>
      <c r="E1122" s="6" t="s">
        <v>186</v>
      </c>
    </row>
    <row r="1123" spans="1:5" ht="16">
      <c r="A1123" s="6" t="s">
        <v>990</v>
      </c>
      <c r="B1123" s="6" t="s">
        <v>1351</v>
      </c>
      <c r="C1123" s="8">
        <v>43605</v>
      </c>
      <c r="D1123" s="191">
        <v>1785</v>
      </c>
      <c r="E1123" s="6" t="s">
        <v>186</v>
      </c>
    </row>
    <row r="1124" spans="1:5" ht="16">
      <c r="A1124" s="6" t="s">
        <v>990</v>
      </c>
      <c r="B1124" s="6" t="s">
        <v>1351</v>
      </c>
      <c r="C1124" s="8">
        <v>43808</v>
      </c>
      <c r="D1124" s="191">
        <v>892.5</v>
      </c>
      <c r="E1124" s="6" t="s">
        <v>186</v>
      </c>
    </row>
    <row r="1125" spans="1:5" ht="16">
      <c r="A1125" s="6" t="s">
        <v>990</v>
      </c>
      <c r="B1125" s="6" t="s">
        <v>1351</v>
      </c>
      <c r="C1125" s="8">
        <v>43595</v>
      </c>
      <c r="D1125" s="191">
        <v>1000</v>
      </c>
      <c r="E1125" s="6" t="s">
        <v>131</v>
      </c>
    </row>
    <row r="1126" spans="1:5" ht="16">
      <c r="A1126" s="6" t="s">
        <v>990</v>
      </c>
      <c r="B1126" s="6" t="s">
        <v>1352</v>
      </c>
      <c r="C1126" s="8">
        <v>43710</v>
      </c>
      <c r="D1126" s="191">
        <v>2500</v>
      </c>
      <c r="E1126" s="6" t="s">
        <v>131</v>
      </c>
    </row>
    <row r="1127" spans="1:5" ht="16">
      <c r="A1127" s="6" t="s">
        <v>990</v>
      </c>
      <c r="B1127" s="6" t="s">
        <v>676</v>
      </c>
      <c r="C1127" s="8">
        <v>43472</v>
      </c>
      <c r="D1127" s="191">
        <v>1190</v>
      </c>
      <c r="E1127" s="6" t="s">
        <v>186</v>
      </c>
    </row>
    <row r="1128" spans="1:5" ht="16">
      <c r="A1128" s="6" t="s">
        <v>990</v>
      </c>
      <c r="B1128" s="6" t="s">
        <v>676</v>
      </c>
      <c r="C1128" s="8">
        <v>43591</v>
      </c>
      <c r="D1128" s="191">
        <v>476</v>
      </c>
      <c r="E1128" s="6" t="s">
        <v>186</v>
      </c>
    </row>
    <row r="1129" spans="1:5" ht="16">
      <c r="A1129" s="6" t="s">
        <v>990</v>
      </c>
      <c r="B1129" s="6" t="s">
        <v>676</v>
      </c>
      <c r="C1129" s="8">
        <v>43600</v>
      </c>
      <c r="D1129" s="191">
        <v>3600</v>
      </c>
      <c r="E1129" s="6" t="s">
        <v>131</v>
      </c>
    </row>
    <row r="1130" spans="1:5" ht="16">
      <c r="A1130" s="6" t="s">
        <v>990</v>
      </c>
      <c r="B1130" s="6" t="s">
        <v>678</v>
      </c>
      <c r="C1130" s="8">
        <v>43601</v>
      </c>
      <c r="D1130" s="191">
        <v>3000</v>
      </c>
      <c r="E1130" s="6" t="s">
        <v>131</v>
      </c>
    </row>
    <row r="1131" spans="1:5" ht="16">
      <c r="A1131" s="6" t="s">
        <v>990</v>
      </c>
      <c r="B1131" s="6" t="s">
        <v>1353</v>
      </c>
      <c r="C1131" s="8">
        <v>43633</v>
      </c>
      <c r="D1131" s="191">
        <v>1500</v>
      </c>
      <c r="E1131" s="6" t="s">
        <v>186</v>
      </c>
    </row>
    <row r="1132" spans="1:5" ht="16">
      <c r="A1132" s="6" t="s">
        <v>990</v>
      </c>
      <c r="B1132" s="6" t="s">
        <v>1353</v>
      </c>
      <c r="C1132" s="8">
        <v>43565</v>
      </c>
      <c r="D1132" s="191">
        <v>3500</v>
      </c>
      <c r="E1132" s="6" t="s">
        <v>131</v>
      </c>
    </row>
    <row r="1133" spans="1:5" ht="16">
      <c r="A1133" s="6" t="s">
        <v>990</v>
      </c>
      <c r="B1133" s="6" t="s">
        <v>679</v>
      </c>
      <c r="C1133" s="8">
        <v>43803</v>
      </c>
      <c r="D1133" s="191">
        <v>100</v>
      </c>
      <c r="E1133" s="6" t="s">
        <v>186</v>
      </c>
    </row>
    <row r="1134" spans="1:5" ht="16">
      <c r="A1134" s="6" t="s">
        <v>990</v>
      </c>
      <c r="B1134" s="6" t="s">
        <v>679</v>
      </c>
      <c r="C1134" s="8">
        <v>43601</v>
      </c>
      <c r="D1134" s="191">
        <v>4900</v>
      </c>
      <c r="E1134" s="6" t="s">
        <v>131</v>
      </c>
    </row>
    <row r="1135" spans="1:5" ht="16">
      <c r="A1135" s="6" t="s">
        <v>990</v>
      </c>
      <c r="B1135" s="6" t="s">
        <v>1354</v>
      </c>
      <c r="C1135" s="8">
        <v>43741</v>
      </c>
      <c r="D1135" s="191">
        <v>3600</v>
      </c>
      <c r="E1135" s="6" t="s">
        <v>186</v>
      </c>
    </row>
    <row r="1136" spans="1:5" ht="16">
      <c r="A1136" s="6" t="s">
        <v>990</v>
      </c>
      <c r="B1136" s="6" t="s">
        <v>199</v>
      </c>
      <c r="C1136" s="8">
        <v>43598</v>
      </c>
      <c r="D1136" s="191">
        <v>1605</v>
      </c>
      <c r="E1136" s="6" t="s">
        <v>186</v>
      </c>
    </row>
    <row r="1137" spans="1:5" ht="16">
      <c r="A1137" s="6" t="s">
        <v>990</v>
      </c>
      <c r="B1137" s="6" t="s">
        <v>199</v>
      </c>
      <c r="C1137" s="8">
        <v>43712</v>
      </c>
      <c r="D1137" s="191">
        <v>2140</v>
      </c>
      <c r="E1137" s="6" t="s">
        <v>186</v>
      </c>
    </row>
    <row r="1138" spans="1:5" ht="16">
      <c r="A1138" s="6" t="s">
        <v>990</v>
      </c>
      <c r="B1138" s="6" t="s">
        <v>56</v>
      </c>
      <c r="C1138" s="8">
        <v>43622</v>
      </c>
      <c r="D1138" s="191">
        <v>2675</v>
      </c>
      <c r="E1138" s="6" t="s">
        <v>186</v>
      </c>
    </row>
    <row r="1139" spans="1:5" ht="16">
      <c r="A1139" s="6" t="s">
        <v>990</v>
      </c>
      <c r="B1139" s="6" t="s">
        <v>56</v>
      </c>
      <c r="C1139" s="8">
        <v>43671</v>
      </c>
      <c r="D1139" s="191">
        <v>5000</v>
      </c>
      <c r="E1139" s="6" t="s">
        <v>728</v>
      </c>
    </row>
    <row r="1140" spans="1:5" ht="16">
      <c r="A1140" s="6" t="s">
        <v>990</v>
      </c>
      <c r="B1140" s="6" t="s">
        <v>56</v>
      </c>
      <c r="C1140" s="8">
        <v>43749</v>
      </c>
      <c r="D1140" s="191">
        <v>2500</v>
      </c>
      <c r="E1140" s="6" t="s">
        <v>131</v>
      </c>
    </row>
    <row r="1141" spans="1:5" ht="16">
      <c r="A1141" s="6" t="s">
        <v>990</v>
      </c>
      <c r="B1141" s="6" t="s">
        <v>761</v>
      </c>
      <c r="C1141" s="8">
        <v>43564</v>
      </c>
      <c r="D1141" s="191">
        <v>15470</v>
      </c>
      <c r="E1141" s="6" t="s">
        <v>186</v>
      </c>
    </row>
    <row r="1142" spans="1:5" ht="16">
      <c r="A1142" s="6" t="s">
        <v>990</v>
      </c>
      <c r="B1142" s="6" t="s">
        <v>761</v>
      </c>
      <c r="C1142" s="8">
        <v>43747</v>
      </c>
      <c r="D1142" s="191">
        <v>3000</v>
      </c>
      <c r="E1142" s="6" t="s">
        <v>131</v>
      </c>
    </row>
    <row r="1143" spans="1:5" ht="16">
      <c r="A1143" s="6" t="s">
        <v>990</v>
      </c>
      <c r="B1143" s="6" t="s">
        <v>1328</v>
      </c>
      <c r="C1143" s="8">
        <v>43497</v>
      </c>
      <c r="D1143" s="191">
        <v>300</v>
      </c>
      <c r="E1143" s="6" t="s">
        <v>186</v>
      </c>
    </row>
    <row r="1144" spans="1:5" ht="16">
      <c r="A1144" s="6" t="s">
        <v>990</v>
      </c>
      <c r="B1144" s="6" t="s">
        <v>1328</v>
      </c>
      <c r="C1144" s="8">
        <v>43815</v>
      </c>
      <c r="D1144" s="191">
        <v>300</v>
      </c>
      <c r="E1144" s="6" t="s">
        <v>186</v>
      </c>
    </row>
    <row r="1145" spans="1:5" ht="16">
      <c r="A1145" s="6" t="s">
        <v>990</v>
      </c>
      <c r="B1145" s="6" t="s">
        <v>473</v>
      </c>
      <c r="C1145" s="8">
        <v>43682</v>
      </c>
      <c r="D1145" s="191">
        <v>2000</v>
      </c>
      <c r="E1145" s="6" t="s">
        <v>186</v>
      </c>
    </row>
    <row r="1146" spans="1:5" ht="16">
      <c r="A1146" s="6" t="s">
        <v>990</v>
      </c>
      <c r="B1146" s="6" t="s">
        <v>993</v>
      </c>
      <c r="C1146" s="8">
        <v>43815</v>
      </c>
      <c r="D1146" s="191">
        <v>1000</v>
      </c>
      <c r="E1146" s="6" t="s">
        <v>186</v>
      </c>
    </row>
    <row r="1147" spans="1:5" ht="16">
      <c r="A1147" s="6" t="s">
        <v>990</v>
      </c>
      <c r="B1147" s="6" t="s">
        <v>993</v>
      </c>
      <c r="C1147" s="8">
        <v>43594</v>
      </c>
      <c r="D1147" s="191">
        <v>500</v>
      </c>
      <c r="E1147" s="6" t="s">
        <v>728</v>
      </c>
    </row>
    <row r="1148" spans="1:5" ht="16">
      <c r="A1148" s="6" t="s">
        <v>990</v>
      </c>
      <c r="B1148" s="6" t="s">
        <v>994</v>
      </c>
      <c r="C1148" s="8">
        <v>43503</v>
      </c>
      <c r="D1148" s="191">
        <v>9500</v>
      </c>
      <c r="E1148" s="6" t="s">
        <v>728</v>
      </c>
    </row>
    <row r="1149" spans="1:5" ht="16">
      <c r="A1149" s="6" t="s">
        <v>990</v>
      </c>
      <c r="B1149" s="6" t="s">
        <v>185</v>
      </c>
      <c r="C1149" s="8">
        <v>43500</v>
      </c>
      <c r="D1149" s="191">
        <v>5000</v>
      </c>
      <c r="E1149" s="6" t="s">
        <v>186</v>
      </c>
    </row>
    <row r="1150" spans="1:5" ht="16">
      <c r="A1150" s="6" t="s">
        <v>990</v>
      </c>
      <c r="B1150" s="6" t="s">
        <v>185</v>
      </c>
      <c r="C1150" s="8">
        <v>43754</v>
      </c>
      <c r="D1150" s="191">
        <v>5000</v>
      </c>
      <c r="E1150" s="6" t="s">
        <v>186</v>
      </c>
    </row>
    <row r="1151" spans="1:5" ht="16">
      <c r="A1151" s="6" t="s">
        <v>990</v>
      </c>
      <c r="B1151" s="6" t="s">
        <v>1019</v>
      </c>
      <c r="C1151" s="8">
        <v>43819</v>
      </c>
      <c r="D1151" s="191">
        <v>2380</v>
      </c>
      <c r="E1151" s="6" t="s">
        <v>186</v>
      </c>
    </row>
    <row r="1152" spans="1:5" ht="16">
      <c r="A1152" s="6" t="s">
        <v>990</v>
      </c>
      <c r="B1152" s="6" t="s">
        <v>1019</v>
      </c>
      <c r="C1152" s="8">
        <v>43819</v>
      </c>
      <c r="D1152" s="191">
        <v>318</v>
      </c>
      <c r="E1152" s="6" t="s">
        <v>186</v>
      </c>
    </row>
    <row r="1153" spans="1:5" ht="16">
      <c r="A1153" s="6" t="s">
        <v>990</v>
      </c>
      <c r="B1153" s="6" t="s">
        <v>1019</v>
      </c>
      <c r="C1153" s="8">
        <v>43819</v>
      </c>
      <c r="D1153" s="191">
        <v>8000</v>
      </c>
      <c r="E1153" s="6" t="s">
        <v>131</v>
      </c>
    </row>
    <row r="1154" spans="1:5" ht="16">
      <c r="A1154" s="6" t="s">
        <v>990</v>
      </c>
      <c r="B1154" s="6" t="s">
        <v>1024</v>
      </c>
      <c r="C1154" s="8">
        <v>43579</v>
      </c>
      <c r="D1154" s="191">
        <v>20000</v>
      </c>
      <c r="E1154" s="6" t="s">
        <v>131</v>
      </c>
    </row>
    <row r="1155" spans="1:5" ht="16">
      <c r="A1155" s="6" t="s">
        <v>990</v>
      </c>
      <c r="B1155" s="6" t="s">
        <v>246</v>
      </c>
      <c r="C1155" s="8">
        <v>43468</v>
      </c>
      <c r="D1155" s="191">
        <v>1000</v>
      </c>
      <c r="E1155" s="6" t="s">
        <v>186</v>
      </c>
    </row>
    <row r="1156" spans="1:5" ht="16">
      <c r="A1156" s="6" t="s">
        <v>990</v>
      </c>
      <c r="B1156" s="6" t="s">
        <v>246</v>
      </c>
      <c r="C1156" s="8">
        <v>43739</v>
      </c>
      <c r="D1156" s="191">
        <v>1000</v>
      </c>
      <c r="E1156" s="6" t="s">
        <v>186</v>
      </c>
    </row>
    <row r="1157" spans="1:5" ht="16">
      <c r="A1157" s="6" t="s">
        <v>990</v>
      </c>
      <c r="B1157" s="6" t="s">
        <v>995</v>
      </c>
      <c r="C1157" s="8">
        <v>43815</v>
      </c>
      <c r="D1157" s="191">
        <v>2000</v>
      </c>
      <c r="E1157" s="6" t="s">
        <v>186</v>
      </c>
    </row>
    <row r="1158" spans="1:5" ht="16">
      <c r="A1158" s="6" t="s">
        <v>990</v>
      </c>
      <c r="B1158" s="6" t="s">
        <v>168</v>
      </c>
      <c r="C1158" s="8">
        <v>43782</v>
      </c>
      <c r="D1158" s="191">
        <v>5000</v>
      </c>
      <c r="E1158" s="6" t="s">
        <v>728</v>
      </c>
    </row>
    <row r="1159" spans="1:5" ht="16">
      <c r="A1159" s="6" t="s">
        <v>990</v>
      </c>
      <c r="B1159" s="6" t="s">
        <v>132</v>
      </c>
      <c r="C1159" s="8">
        <v>43472</v>
      </c>
      <c r="D1159" s="205">
        <v>9000</v>
      </c>
      <c r="E1159" s="6" t="s">
        <v>131</v>
      </c>
    </row>
    <row r="1160" spans="1:5" ht="16">
      <c r="A1160" s="6" t="s">
        <v>990</v>
      </c>
      <c r="B1160" s="6" t="s">
        <v>132</v>
      </c>
      <c r="C1160" s="8">
        <v>43483</v>
      </c>
      <c r="D1160" s="205">
        <v>152.5</v>
      </c>
      <c r="E1160" s="6" t="s">
        <v>1505</v>
      </c>
    </row>
    <row r="1161" spans="1:5" ht="16">
      <c r="A1161" s="6" t="s">
        <v>990</v>
      </c>
      <c r="B1161" s="6" t="s">
        <v>996</v>
      </c>
      <c r="C1161" s="8">
        <v>43588</v>
      </c>
      <c r="D1161" s="191">
        <v>5000</v>
      </c>
      <c r="E1161" s="6" t="s">
        <v>186</v>
      </c>
    </row>
    <row r="1162" spans="1:5" ht="16">
      <c r="A1162" s="6" t="s">
        <v>990</v>
      </c>
      <c r="B1162" s="6" t="s">
        <v>996</v>
      </c>
      <c r="C1162" s="8">
        <v>43637</v>
      </c>
      <c r="D1162" s="191">
        <v>332.5</v>
      </c>
      <c r="E1162" s="6" t="s">
        <v>186</v>
      </c>
    </row>
    <row r="1163" spans="1:5" ht="16">
      <c r="A1163" s="6" t="s">
        <v>990</v>
      </c>
      <c r="B1163" s="6" t="s">
        <v>996</v>
      </c>
      <c r="C1163" s="8">
        <v>43812</v>
      </c>
      <c r="D1163" s="191">
        <v>779</v>
      </c>
      <c r="E1163" s="6" t="s">
        <v>186</v>
      </c>
    </row>
    <row r="1164" spans="1:5" ht="16">
      <c r="A1164" s="6" t="s">
        <v>990</v>
      </c>
      <c r="B1164" s="6" t="s">
        <v>1253</v>
      </c>
      <c r="C1164" s="8">
        <v>43801</v>
      </c>
      <c r="D1164" s="191">
        <v>2380</v>
      </c>
      <c r="E1164" s="6" t="s">
        <v>186</v>
      </c>
    </row>
    <row r="1165" spans="1:5" ht="16">
      <c r="A1165" s="6" t="s">
        <v>990</v>
      </c>
      <c r="B1165" s="6" t="s">
        <v>1253</v>
      </c>
      <c r="C1165" s="8">
        <v>43559</v>
      </c>
      <c r="D1165" s="191">
        <v>1785</v>
      </c>
      <c r="E1165" s="6" t="s">
        <v>186</v>
      </c>
    </row>
    <row r="1166" spans="1:5" ht="16">
      <c r="A1166" s="6" t="s">
        <v>990</v>
      </c>
      <c r="B1166" s="6" t="s">
        <v>997</v>
      </c>
      <c r="C1166" s="8">
        <v>43672</v>
      </c>
      <c r="D1166" s="191">
        <v>2500</v>
      </c>
      <c r="E1166" s="6" t="s">
        <v>131</v>
      </c>
    </row>
    <row r="1167" spans="1:5" ht="16">
      <c r="A1167" s="6" t="s">
        <v>990</v>
      </c>
      <c r="B1167" s="6" t="s">
        <v>1187</v>
      </c>
      <c r="C1167" s="8">
        <v>43549</v>
      </c>
      <c r="D1167" s="191">
        <v>55.41</v>
      </c>
      <c r="E1167" s="6" t="s">
        <v>186</v>
      </c>
    </row>
    <row r="1168" spans="1:5" ht="16">
      <c r="A1168" s="6" t="s">
        <v>990</v>
      </c>
      <c r="B1168" s="6" t="s">
        <v>1187</v>
      </c>
      <c r="C1168" s="8">
        <v>43549</v>
      </c>
      <c r="D1168" s="191">
        <v>21.09</v>
      </c>
      <c r="E1168" s="6" t="s">
        <v>186</v>
      </c>
    </row>
    <row r="1169" spans="1:5" ht="16">
      <c r="A1169" s="6" t="s">
        <v>998</v>
      </c>
      <c r="B1169" s="6" t="s">
        <v>999</v>
      </c>
      <c r="C1169" s="8">
        <v>43509</v>
      </c>
      <c r="D1169" s="148">
        <v>1000</v>
      </c>
      <c r="E1169" s="98" t="s">
        <v>1000</v>
      </c>
    </row>
    <row r="1170" spans="1:5" ht="16">
      <c r="A1170" s="6" t="s">
        <v>998</v>
      </c>
      <c r="B1170" s="13" t="s">
        <v>1311</v>
      </c>
      <c r="C1170" s="8">
        <v>43817</v>
      </c>
      <c r="D1170" s="148">
        <v>43500</v>
      </c>
      <c r="E1170" s="98" t="s">
        <v>1001</v>
      </c>
    </row>
    <row r="1171" spans="1:5" ht="16">
      <c r="A1171" s="6" t="s">
        <v>998</v>
      </c>
      <c r="B1171" s="6" t="s">
        <v>588</v>
      </c>
      <c r="C1171" s="8">
        <v>43468</v>
      </c>
      <c r="D1171" s="148">
        <v>25000</v>
      </c>
      <c r="E1171" s="98" t="s">
        <v>1002</v>
      </c>
    </row>
    <row r="1172" spans="1:5" ht="16">
      <c r="A1172" s="6" t="s">
        <v>998</v>
      </c>
      <c r="B1172" s="7" t="s">
        <v>588</v>
      </c>
      <c r="C1172" s="8">
        <v>43522</v>
      </c>
      <c r="D1172" s="148">
        <v>1700</v>
      </c>
      <c r="E1172" s="98" t="s">
        <v>1003</v>
      </c>
    </row>
    <row r="1173" spans="1:5" ht="16">
      <c r="A1173" s="6" t="s">
        <v>998</v>
      </c>
      <c r="B1173" s="6" t="s">
        <v>588</v>
      </c>
      <c r="C1173" s="8">
        <v>43558</v>
      </c>
      <c r="D1173" s="148">
        <v>1700</v>
      </c>
      <c r="E1173" s="98" t="s">
        <v>1004</v>
      </c>
    </row>
    <row r="1174" spans="1:5" ht="16">
      <c r="A1174" s="6" t="s">
        <v>998</v>
      </c>
      <c r="B1174" s="6" t="s">
        <v>588</v>
      </c>
      <c r="C1174" s="8">
        <v>43558</v>
      </c>
      <c r="D1174" s="148">
        <v>1700</v>
      </c>
      <c r="E1174" s="98" t="s">
        <v>1005</v>
      </c>
    </row>
    <row r="1175" spans="1:5" ht="16">
      <c r="A1175" s="6" t="s">
        <v>998</v>
      </c>
      <c r="B1175" s="6" t="s">
        <v>588</v>
      </c>
      <c r="C1175" s="8">
        <v>43635</v>
      </c>
      <c r="D1175" s="148">
        <v>1700</v>
      </c>
      <c r="E1175" s="98" t="s">
        <v>1006</v>
      </c>
    </row>
    <row r="1176" spans="1:5" ht="16">
      <c r="A1176" s="6" t="s">
        <v>998</v>
      </c>
      <c r="B1176" s="6" t="s">
        <v>588</v>
      </c>
      <c r="C1176" s="8">
        <v>43713</v>
      </c>
      <c r="D1176" s="148">
        <v>15000</v>
      </c>
      <c r="E1176" s="98" t="s">
        <v>1002</v>
      </c>
    </row>
    <row r="1177" spans="1:5" ht="17">
      <c r="A1177" s="6" t="s">
        <v>998</v>
      </c>
      <c r="B1177" s="12" t="s">
        <v>588</v>
      </c>
      <c r="C1177" s="8">
        <v>43774</v>
      </c>
      <c r="D1177" s="148">
        <v>1700</v>
      </c>
      <c r="E1177" s="98" t="s">
        <v>1007</v>
      </c>
    </row>
    <row r="1178" spans="1:5" ht="16">
      <c r="A1178" s="6" t="s">
        <v>998</v>
      </c>
      <c r="B1178" s="14" t="s">
        <v>588</v>
      </c>
      <c r="C1178" s="8">
        <v>43774</v>
      </c>
      <c r="D1178" s="148">
        <v>1700</v>
      </c>
      <c r="E1178" s="98" t="s">
        <v>1008</v>
      </c>
    </row>
    <row r="1179" spans="1:5" ht="16">
      <c r="A1179" s="6" t="s">
        <v>998</v>
      </c>
      <c r="B1179" s="6" t="s">
        <v>588</v>
      </c>
      <c r="C1179" s="8">
        <v>43802</v>
      </c>
      <c r="D1179" s="148">
        <v>1700</v>
      </c>
      <c r="E1179" s="98" t="s">
        <v>1009</v>
      </c>
    </row>
    <row r="1180" spans="1:5" ht="16">
      <c r="A1180" s="6" t="s">
        <v>998</v>
      </c>
      <c r="B1180" s="6" t="s">
        <v>588</v>
      </c>
      <c r="C1180" s="8">
        <v>43802</v>
      </c>
      <c r="D1180" s="148">
        <v>1700</v>
      </c>
      <c r="E1180" s="98" t="s">
        <v>1010</v>
      </c>
    </row>
    <row r="1181" spans="1:5" ht="16">
      <c r="A1181" s="6" t="s">
        <v>998</v>
      </c>
      <c r="B1181" s="6" t="s">
        <v>588</v>
      </c>
      <c r="C1181" s="8">
        <v>43802</v>
      </c>
      <c r="D1181" s="148">
        <v>1700</v>
      </c>
      <c r="E1181" s="98" t="s">
        <v>1011</v>
      </c>
    </row>
    <row r="1182" spans="1:5" ht="16">
      <c r="A1182" s="6" t="s">
        <v>998</v>
      </c>
      <c r="B1182" s="6" t="s">
        <v>588</v>
      </c>
      <c r="C1182" s="8">
        <v>43802</v>
      </c>
      <c r="D1182" s="148">
        <v>1700</v>
      </c>
      <c r="E1182" s="98" t="s">
        <v>1012</v>
      </c>
    </row>
    <row r="1183" spans="1:5" ht="16">
      <c r="A1183" s="6" t="s">
        <v>998</v>
      </c>
      <c r="B1183" s="6" t="s">
        <v>588</v>
      </c>
      <c r="C1183" s="8">
        <v>43530</v>
      </c>
      <c r="D1183" s="148">
        <v>1700</v>
      </c>
      <c r="E1183" s="98" t="s">
        <v>1013</v>
      </c>
    </row>
    <row r="1184" spans="1:5" ht="17">
      <c r="A1184" s="6" t="s">
        <v>998</v>
      </c>
      <c r="B1184" s="10" t="s">
        <v>588</v>
      </c>
      <c r="C1184" s="8">
        <v>43587</v>
      </c>
      <c r="D1184" s="148">
        <v>1700</v>
      </c>
      <c r="E1184" s="98" t="s">
        <v>1014</v>
      </c>
    </row>
    <row r="1185" spans="1:5" ht="17">
      <c r="A1185" s="6" t="s">
        <v>998</v>
      </c>
      <c r="B1185" s="9" t="s">
        <v>588</v>
      </c>
      <c r="C1185" s="8">
        <v>43607</v>
      </c>
      <c r="D1185" s="148">
        <v>1700</v>
      </c>
      <c r="E1185" s="98" t="s">
        <v>1015</v>
      </c>
    </row>
    <row r="1186" spans="1:5" ht="17">
      <c r="A1186" s="6" t="s">
        <v>998</v>
      </c>
      <c r="B1186" s="12" t="s">
        <v>1016</v>
      </c>
      <c r="C1186" s="8">
        <v>43474</v>
      </c>
      <c r="D1186" s="148">
        <v>120000</v>
      </c>
      <c r="E1186" s="98" t="s">
        <v>1017</v>
      </c>
    </row>
    <row r="1187" spans="1:5" ht="16">
      <c r="A1187" s="6" t="s">
        <v>998</v>
      </c>
      <c r="B1187" s="6" t="s">
        <v>1016</v>
      </c>
      <c r="C1187" s="8">
        <v>43516</v>
      </c>
      <c r="D1187" s="148">
        <v>50000</v>
      </c>
      <c r="E1187" s="98" t="s">
        <v>1018</v>
      </c>
    </row>
    <row r="1188" spans="1:5" ht="16">
      <c r="A1188" s="6" t="s">
        <v>998</v>
      </c>
      <c r="B1188" s="6" t="s">
        <v>1019</v>
      </c>
      <c r="C1188" s="8">
        <v>43470</v>
      </c>
      <c r="D1188" s="148">
        <v>8000</v>
      </c>
      <c r="E1188" s="98" t="s">
        <v>1020</v>
      </c>
    </row>
    <row r="1189" spans="1:5" ht="16">
      <c r="A1189" s="6" t="s">
        <v>998</v>
      </c>
      <c r="B1189" s="6" t="s">
        <v>1019</v>
      </c>
      <c r="C1189" s="8">
        <v>43509</v>
      </c>
      <c r="D1189" s="148">
        <v>2000</v>
      </c>
      <c r="E1189" s="98" t="s">
        <v>1021</v>
      </c>
    </row>
    <row r="1190" spans="1:5" ht="16">
      <c r="A1190" s="6" t="s">
        <v>998</v>
      </c>
      <c r="B1190" s="6" t="s">
        <v>1019</v>
      </c>
      <c r="C1190" s="8">
        <v>43663</v>
      </c>
      <c r="D1190" s="148">
        <v>8000</v>
      </c>
      <c r="E1190" s="98" t="s">
        <v>1022</v>
      </c>
    </row>
    <row r="1191" spans="1:5" ht="16">
      <c r="A1191" s="6" t="s">
        <v>998</v>
      </c>
      <c r="B1191" s="6" t="s">
        <v>1019</v>
      </c>
      <c r="C1191" s="8">
        <v>43817</v>
      </c>
      <c r="D1191" s="148">
        <v>2000</v>
      </c>
      <c r="E1191" s="98" t="s">
        <v>1023</v>
      </c>
    </row>
    <row r="1192" spans="1:5" ht="16">
      <c r="A1192" s="6" t="s">
        <v>998</v>
      </c>
      <c r="B1192" s="6" t="s">
        <v>1024</v>
      </c>
      <c r="C1192" s="8">
        <v>43748</v>
      </c>
      <c r="D1192" s="148">
        <v>37000</v>
      </c>
      <c r="E1192" s="98" t="s">
        <v>1025</v>
      </c>
    </row>
    <row r="1193" spans="1:5" ht="16">
      <c r="A1193" s="6" t="s">
        <v>998</v>
      </c>
      <c r="B1193" s="13" t="s">
        <v>1024</v>
      </c>
      <c r="C1193" s="8">
        <v>43537</v>
      </c>
      <c r="D1193" s="148">
        <v>200</v>
      </c>
      <c r="E1193" s="98" t="s">
        <v>36</v>
      </c>
    </row>
    <row r="1194" spans="1:5" ht="16">
      <c r="A1194" s="6" t="s">
        <v>998</v>
      </c>
      <c r="B1194" s="6" t="s">
        <v>1024</v>
      </c>
      <c r="C1194" s="8">
        <v>43601</v>
      </c>
      <c r="D1194" s="148">
        <v>15500</v>
      </c>
      <c r="E1194" s="98" t="s">
        <v>1026</v>
      </c>
    </row>
    <row r="1195" spans="1:5" ht="17">
      <c r="A1195" s="6" t="s">
        <v>998</v>
      </c>
      <c r="B1195" s="15" t="s">
        <v>1027</v>
      </c>
      <c r="C1195" s="8">
        <v>43468</v>
      </c>
      <c r="D1195" s="148">
        <v>10000</v>
      </c>
      <c r="E1195" s="98" t="s">
        <v>1001</v>
      </c>
    </row>
    <row r="1196" spans="1:5" ht="17">
      <c r="A1196" s="6" t="s">
        <v>998</v>
      </c>
      <c r="B1196" s="12" t="s">
        <v>996</v>
      </c>
      <c r="C1196" s="8">
        <v>43670</v>
      </c>
      <c r="D1196" s="148">
        <v>10000</v>
      </c>
      <c r="E1196" s="98" t="s">
        <v>1028</v>
      </c>
    </row>
    <row r="1197" spans="1:5" ht="16">
      <c r="A1197" s="6" t="s">
        <v>998</v>
      </c>
      <c r="B1197" s="6" t="s">
        <v>996</v>
      </c>
      <c r="C1197" s="8">
        <v>43593</v>
      </c>
      <c r="D1197" s="148">
        <v>3000</v>
      </c>
      <c r="E1197" s="98" t="s">
        <v>1029</v>
      </c>
    </row>
    <row r="1198" spans="1:5" ht="17">
      <c r="A1198" s="6" t="s">
        <v>998</v>
      </c>
      <c r="B1198" s="10" t="s">
        <v>1024</v>
      </c>
      <c r="C1198" s="8">
        <v>43496</v>
      </c>
      <c r="D1198" s="148">
        <v>5077.59</v>
      </c>
      <c r="E1198" s="98" t="s">
        <v>1030</v>
      </c>
    </row>
    <row r="1199" spans="1:5" ht="17">
      <c r="A1199" s="6" t="s">
        <v>998</v>
      </c>
      <c r="B1199" s="10" t="s">
        <v>1024</v>
      </c>
      <c r="C1199" s="8">
        <v>43565</v>
      </c>
      <c r="D1199" s="148">
        <v>975</v>
      </c>
      <c r="E1199" s="98" t="s">
        <v>1031</v>
      </c>
    </row>
    <row r="1200" spans="1:5" ht="16">
      <c r="A1200" s="6" t="s">
        <v>998</v>
      </c>
      <c r="B1200" s="13" t="s">
        <v>1024</v>
      </c>
      <c r="C1200" s="8">
        <v>43656</v>
      </c>
      <c r="D1200" s="148">
        <v>50000</v>
      </c>
      <c r="E1200" s="98" t="s">
        <v>1032</v>
      </c>
    </row>
    <row r="1201" spans="1:5" ht="16">
      <c r="A1201" s="6" t="s">
        <v>998</v>
      </c>
      <c r="B1201" s="6" t="s">
        <v>1024</v>
      </c>
      <c r="C1201" s="8">
        <v>43656</v>
      </c>
      <c r="D1201" s="148">
        <v>260</v>
      </c>
      <c r="E1201" s="98" t="s">
        <v>1033</v>
      </c>
    </row>
    <row r="1202" spans="1:5" ht="16">
      <c r="A1202" s="6" t="s">
        <v>998</v>
      </c>
      <c r="B1202" s="6" t="s">
        <v>1024</v>
      </c>
      <c r="C1202" s="8">
        <v>43796</v>
      </c>
      <c r="D1202" s="148">
        <v>15000</v>
      </c>
      <c r="E1202" s="98" t="s">
        <v>1034</v>
      </c>
    </row>
    <row r="1203" spans="1:5" ht="16">
      <c r="A1203" s="6" t="s">
        <v>998</v>
      </c>
      <c r="B1203" s="6" t="s">
        <v>1024</v>
      </c>
      <c r="C1203" s="8">
        <v>43593</v>
      </c>
      <c r="D1203" s="148">
        <v>10000</v>
      </c>
      <c r="E1203" s="98" t="s">
        <v>1035</v>
      </c>
    </row>
    <row r="1204" spans="1:5" ht="16">
      <c r="A1204" s="6" t="s">
        <v>998</v>
      </c>
      <c r="B1204" s="6" t="s">
        <v>468</v>
      </c>
      <c r="C1204" s="8">
        <v>43788</v>
      </c>
      <c r="D1204" s="148">
        <v>2500</v>
      </c>
      <c r="E1204" s="98" t="s">
        <v>1036</v>
      </c>
    </row>
    <row r="1205" spans="1:5" ht="16">
      <c r="A1205" s="6" t="s">
        <v>998</v>
      </c>
      <c r="B1205" s="6" t="s">
        <v>468</v>
      </c>
      <c r="C1205" s="8">
        <v>43545</v>
      </c>
      <c r="D1205" s="148">
        <v>1000</v>
      </c>
      <c r="E1205" s="98" t="s">
        <v>1037</v>
      </c>
    </row>
    <row r="1206" spans="1:5" ht="16">
      <c r="A1206" s="6" t="s">
        <v>998</v>
      </c>
      <c r="B1206" s="6" t="s">
        <v>1038</v>
      </c>
      <c r="C1206" s="8">
        <v>43607</v>
      </c>
      <c r="D1206" s="148">
        <v>1500</v>
      </c>
      <c r="E1206" s="98" t="s">
        <v>1039</v>
      </c>
    </row>
    <row r="1207" spans="1:5" ht="16">
      <c r="A1207" s="6" t="s">
        <v>998</v>
      </c>
      <c r="B1207" s="6" t="s">
        <v>1040</v>
      </c>
      <c r="C1207" s="8">
        <v>43509</v>
      </c>
      <c r="D1207" s="148">
        <v>1000</v>
      </c>
      <c r="E1207" s="98" t="s">
        <v>1041</v>
      </c>
    </row>
    <row r="1208" spans="1:5" ht="17">
      <c r="A1208" s="6" t="s">
        <v>1421</v>
      </c>
      <c r="B1208" s="147" t="s">
        <v>1311</v>
      </c>
      <c r="C1208" s="18">
        <v>2019</v>
      </c>
      <c r="D1208" s="148">
        <v>4000</v>
      </c>
      <c r="E1208" s="134" t="s">
        <v>186</v>
      </c>
    </row>
    <row r="1209" spans="1:5" ht="17">
      <c r="A1209" s="6" t="s">
        <v>1421</v>
      </c>
      <c r="B1209" s="147" t="s">
        <v>1311</v>
      </c>
      <c r="C1209" s="18">
        <v>2019</v>
      </c>
      <c r="D1209" s="148">
        <v>730</v>
      </c>
      <c r="E1209" s="134" t="s">
        <v>1422</v>
      </c>
    </row>
    <row r="1210" spans="1:5" ht="17">
      <c r="A1210" s="6" t="s">
        <v>1421</v>
      </c>
      <c r="B1210" s="147" t="s">
        <v>1311</v>
      </c>
      <c r="C1210" s="18">
        <v>2019</v>
      </c>
      <c r="D1210" s="148">
        <v>3500</v>
      </c>
      <c r="E1210" s="134" t="s">
        <v>186</v>
      </c>
    </row>
    <row r="1211" spans="1:5" ht="17">
      <c r="A1211" s="6" t="s">
        <v>1421</v>
      </c>
      <c r="B1211" s="147" t="s">
        <v>1311</v>
      </c>
      <c r="C1211" s="18">
        <v>2019</v>
      </c>
      <c r="D1211" s="148">
        <v>15000</v>
      </c>
      <c r="E1211" s="134" t="s">
        <v>1415</v>
      </c>
    </row>
    <row r="1212" spans="1:5" ht="17">
      <c r="A1212" s="6" t="s">
        <v>1421</v>
      </c>
      <c r="B1212" s="147" t="s">
        <v>588</v>
      </c>
      <c r="C1212" s="18">
        <v>2019</v>
      </c>
      <c r="D1212" s="148">
        <v>600</v>
      </c>
      <c r="E1212" s="134" t="s">
        <v>186</v>
      </c>
    </row>
    <row r="1213" spans="1:5" ht="17">
      <c r="A1213" s="6" t="s">
        <v>1421</v>
      </c>
      <c r="B1213" s="147" t="s">
        <v>588</v>
      </c>
      <c r="C1213" s="18">
        <v>2019</v>
      </c>
      <c r="D1213" s="148">
        <v>600</v>
      </c>
      <c r="E1213" s="134" t="s">
        <v>186</v>
      </c>
    </row>
    <row r="1214" spans="1:5" ht="17">
      <c r="A1214" s="6" t="s">
        <v>1421</v>
      </c>
      <c r="B1214" s="147" t="s">
        <v>588</v>
      </c>
      <c r="C1214" s="18">
        <v>2019</v>
      </c>
      <c r="D1214" s="148">
        <v>1700</v>
      </c>
      <c r="E1214" s="134" t="s">
        <v>131</v>
      </c>
    </row>
    <row r="1215" spans="1:5" ht="17">
      <c r="A1215" s="6" t="s">
        <v>1421</v>
      </c>
      <c r="B1215" s="147" t="s">
        <v>588</v>
      </c>
      <c r="C1215" s="18">
        <v>2019</v>
      </c>
      <c r="D1215" s="148">
        <v>1700</v>
      </c>
      <c r="E1215" s="134" t="s">
        <v>131</v>
      </c>
    </row>
    <row r="1216" spans="1:5" ht="17">
      <c r="A1216" s="6" t="s">
        <v>1421</v>
      </c>
      <c r="B1216" s="147" t="s">
        <v>588</v>
      </c>
      <c r="C1216" s="18">
        <v>2019</v>
      </c>
      <c r="D1216" s="148">
        <v>200</v>
      </c>
      <c r="E1216" s="134" t="s">
        <v>186</v>
      </c>
    </row>
    <row r="1217" spans="1:5" ht="17">
      <c r="A1217" s="6" t="s">
        <v>1421</v>
      </c>
      <c r="B1217" s="147" t="s">
        <v>588</v>
      </c>
      <c r="C1217" s="18">
        <v>2019</v>
      </c>
      <c r="D1217" s="148">
        <v>1500</v>
      </c>
      <c r="E1217" s="134" t="s">
        <v>186</v>
      </c>
    </row>
    <row r="1218" spans="1:5" ht="17">
      <c r="A1218" s="6" t="s">
        <v>1421</v>
      </c>
      <c r="B1218" s="147" t="s">
        <v>588</v>
      </c>
      <c r="C1218" s="18">
        <v>2019</v>
      </c>
      <c r="D1218" s="148">
        <v>1700</v>
      </c>
      <c r="E1218" s="134" t="s">
        <v>186</v>
      </c>
    </row>
    <row r="1219" spans="1:5" ht="17">
      <c r="A1219" s="6" t="s">
        <v>1421</v>
      </c>
      <c r="B1219" s="147" t="s">
        <v>588</v>
      </c>
      <c r="C1219" s="18">
        <v>2019</v>
      </c>
      <c r="D1219" s="148">
        <v>600</v>
      </c>
      <c r="E1219" s="134" t="s">
        <v>186</v>
      </c>
    </row>
    <row r="1220" spans="1:5" ht="17">
      <c r="A1220" s="6" t="s">
        <v>1421</v>
      </c>
      <c r="B1220" s="147" t="s">
        <v>588</v>
      </c>
      <c r="C1220" s="18">
        <v>2019</v>
      </c>
      <c r="D1220" s="148">
        <v>1700</v>
      </c>
      <c r="E1220" s="134" t="s">
        <v>186</v>
      </c>
    </row>
    <row r="1221" spans="1:5" ht="17">
      <c r="A1221" s="6" t="s">
        <v>1421</v>
      </c>
      <c r="B1221" s="147" t="s">
        <v>588</v>
      </c>
      <c r="C1221" s="18">
        <v>2019</v>
      </c>
      <c r="D1221" s="148">
        <v>600</v>
      </c>
      <c r="E1221" s="134" t="s">
        <v>186</v>
      </c>
    </row>
    <row r="1222" spans="1:5" ht="17">
      <c r="A1222" s="6" t="s">
        <v>1421</v>
      </c>
      <c r="B1222" s="147" t="s">
        <v>588</v>
      </c>
      <c r="C1222" s="18">
        <v>2019</v>
      </c>
      <c r="D1222" s="148">
        <v>1700</v>
      </c>
      <c r="E1222" s="134" t="s">
        <v>186</v>
      </c>
    </row>
    <row r="1223" spans="1:5" ht="17">
      <c r="A1223" s="6" t="s">
        <v>1421</v>
      </c>
      <c r="B1223" s="147" t="s">
        <v>588</v>
      </c>
      <c r="C1223" s="18">
        <v>2019</v>
      </c>
      <c r="D1223" s="148">
        <v>1700</v>
      </c>
      <c r="E1223" s="134" t="s">
        <v>186</v>
      </c>
    </row>
    <row r="1224" spans="1:5" ht="17">
      <c r="A1224" s="6" t="s">
        <v>1421</v>
      </c>
      <c r="B1224" s="147" t="s">
        <v>1416</v>
      </c>
      <c r="C1224" s="18">
        <v>2019</v>
      </c>
      <c r="D1224" s="148">
        <v>3000</v>
      </c>
      <c r="E1224" s="134" t="s">
        <v>131</v>
      </c>
    </row>
    <row r="1225" spans="1:5" ht="17">
      <c r="A1225" s="6" t="s">
        <v>1421</v>
      </c>
      <c r="B1225" s="147" t="s">
        <v>690</v>
      </c>
      <c r="C1225" s="18">
        <v>2019</v>
      </c>
      <c r="D1225" s="148">
        <v>1500</v>
      </c>
      <c r="E1225" s="54" t="s">
        <v>1417</v>
      </c>
    </row>
    <row r="1226" spans="1:5" ht="17">
      <c r="A1226" s="6" t="s">
        <v>1421</v>
      </c>
      <c r="B1226" s="147" t="s">
        <v>1510</v>
      </c>
      <c r="C1226" s="18">
        <v>2019</v>
      </c>
      <c r="D1226" s="148">
        <v>700</v>
      </c>
      <c r="E1226" s="54" t="s">
        <v>1418</v>
      </c>
    </row>
    <row r="1227" spans="1:5" ht="17">
      <c r="A1227" s="6" t="s">
        <v>1421</v>
      </c>
      <c r="B1227" s="147" t="s">
        <v>694</v>
      </c>
      <c r="C1227" s="18">
        <v>2019</v>
      </c>
      <c r="D1227" s="148">
        <v>4000</v>
      </c>
      <c r="E1227" s="134" t="s">
        <v>186</v>
      </c>
    </row>
    <row r="1228" spans="1:5" ht="17">
      <c r="A1228" s="6" t="s">
        <v>1421</v>
      </c>
      <c r="B1228" s="147" t="s">
        <v>694</v>
      </c>
      <c r="C1228" s="18">
        <v>2019</v>
      </c>
      <c r="D1228" s="148">
        <v>730</v>
      </c>
      <c r="E1228" s="134" t="s">
        <v>1418</v>
      </c>
    </row>
    <row r="1229" spans="1:5" ht="17">
      <c r="A1229" s="6" t="s">
        <v>1421</v>
      </c>
      <c r="B1229" s="147" t="s">
        <v>694</v>
      </c>
      <c r="C1229" s="18">
        <v>2019</v>
      </c>
      <c r="D1229" s="148">
        <v>800</v>
      </c>
      <c r="E1229" s="134" t="s">
        <v>1417</v>
      </c>
    </row>
    <row r="1230" spans="1:5" ht="17">
      <c r="A1230" s="6" t="s">
        <v>1421</v>
      </c>
      <c r="B1230" s="147" t="s">
        <v>694</v>
      </c>
      <c r="C1230" s="18">
        <v>2019</v>
      </c>
      <c r="D1230" s="148">
        <v>1500</v>
      </c>
      <c r="E1230" s="134" t="s">
        <v>186</v>
      </c>
    </row>
    <row r="1231" spans="1:5" ht="17">
      <c r="A1231" s="6" t="s">
        <v>1421</v>
      </c>
      <c r="B1231" s="147" t="s">
        <v>694</v>
      </c>
      <c r="C1231" s="18">
        <v>2019</v>
      </c>
      <c r="D1231" s="148">
        <v>2000</v>
      </c>
      <c r="E1231" s="134" t="s">
        <v>131</v>
      </c>
    </row>
    <row r="1232" spans="1:5" ht="17">
      <c r="A1232" s="6" t="s">
        <v>1421</v>
      </c>
      <c r="B1232" s="147" t="s">
        <v>694</v>
      </c>
      <c r="C1232" s="18">
        <v>2019</v>
      </c>
      <c r="D1232" s="148">
        <v>3500</v>
      </c>
      <c r="E1232" s="134" t="s">
        <v>1418</v>
      </c>
    </row>
    <row r="1233" spans="1:5" ht="17">
      <c r="A1233" s="6" t="s">
        <v>1421</v>
      </c>
      <c r="B1233" s="147" t="s">
        <v>694</v>
      </c>
      <c r="C1233" s="18">
        <v>2019</v>
      </c>
      <c r="D1233" s="148">
        <v>275</v>
      </c>
      <c r="E1233" s="134" t="s">
        <v>186</v>
      </c>
    </row>
    <row r="1234" spans="1:5" ht="17">
      <c r="A1234" s="6" t="s">
        <v>1421</v>
      </c>
      <c r="B1234" s="147" t="s">
        <v>694</v>
      </c>
      <c r="C1234" s="18">
        <v>2019</v>
      </c>
      <c r="D1234" s="148">
        <v>800</v>
      </c>
      <c r="E1234" s="134" t="s">
        <v>1417</v>
      </c>
    </row>
    <row r="1235" spans="1:5" ht="17">
      <c r="A1235" s="6" t="s">
        <v>1421</v>
      </c>
      <c r="B1235" s="9" t="s">
        <v>702</v>
      </c>
      <c r="C1235" s="18">
        <v>2019</v>
      </c>
      <c r="D1235" s="148">
        <v>5000</v>
      </c>
      <c r="E1235" s="134" t="s">
        <v>1417</v>
      </c>
    </row>
    <row r="1236" spans="1:5" ht="17">
      <c r="A1236" s="6" t="s">
        <v>1421</v>
      </c>
      <c r="B1236" s="9" t="s">
        <v>1419</v>
      </c>
      <c r="C1236" s="18">
        <v>2019</v>
      </c>
      <c r="D1236" s="148">
        <v>730</v>
      </c>
      <c r="E1236" s="134" t="s">
        <v>131</v>
      </c>
    </row>
    <row r="1237" spans="1:5" ht="17">
      <c r="A1237" s="6" t="s">
        <v>1421</v>
      </c>
      <c r="B1237" s="9" t="s">
        <v>1420</v>
      </c>
      <c r="C1237" s="18">
        <v>2019</v>
      </c>
      <c r="D1237" s="148">
        <v>2000</v>
      </c>
      <c r="E1237" s="134" t="s">
        <v>131</v>
      </c>
    </row>
    <row r="1238" spans="1:5" ht="17">
      <c r="A1238" s="6" t="s">
        <v>1397</v>
      </c>
      <c r="B1238" s="137" t="s">
        <v>157</v>
      </c>
      <c r="C1238" s="138" t="s">
        <v>1398</v>
      </c>
      <c r="D1238" s="206">
        <v>5000</v>
      </c>
      <c r="E1238" s="139" t="s">
        <v>1399</v>
      </c>
    </row>
    <row r="1239" spans="1:5" ht="17">
      <c r="A1239" s="6" t="s">
        <v>1397</v>
      </c>
      <c r="B1239" s="137" t="s">
        <v>157</v>
      </c>
      <c r="C1239" s="140">
        <v>43734</v>
      </c>
      <c r="D1239" s="206">
        <v>20000</v>
      </c>
      <c r="E1239" s="139" t="s">
        <v>1399</v>
      </c>
    </row>
    <row r="1240" spans="1:5" ht="16">
      <c r="A1240" s="6" t="s">
        <v>1397</v>
      </c>
      <c r="B1240" s="139" t="s">
        <v>438</v>
      </c>
      <c r="C1240" s="8">
        <v>43759</v>
      </c>
      <c r="D1240" s="206">
        <v>833.62</v>
      </c>
      <c r="E1240" s="139" t="s">
        <v>1400</v>
      </c>
    </row>
    <row r="1241" spans="1:5" ht="16">
      <c r="A1241" s="6" t="s">
        <v>1397</v>
      </c>
      <c r="B1241" s="141" t="s">
        <v>1401</v>
      </c>
      <c r="C1241" s="142">
        <v>43659</v>
      </c>
      <c r="D1241" s="206">
        <v>1250</v>
      </c>
      <c r="E1241" s="139" t="s">
        <v>1402</v>
      </c>
    </row>
    <row r="1242" spans="1:5" ht="17">
      <c r="A1242" s="6" t="s">
        <v>1397</v>
      </c>
      <c r="B1242" s="137" t="s">
        <v>23</v>
      </c>
      <c r="C1242" s="142" t="s">
        <v>1403</v>
      </c>
      <c r="D1242" s="206">
        <v>500</v>
      </c>
      <c r="E1242" s="139" t="s">
        <v>1404</v>
      </c>
    </row>
    <row r="1243" spans="1:5" ht="17">
      <c r="A1243" s="6" t="s">
        <v>1397</v>
      </c>
      <c r="B1243" s="137" t="s">
        <v>1192</v>
      </c>
      <c r="C1243" s="142" t="s">
        <v>1195</v>
      </c>
      <c r="D1243" s="206">
        <v>750</v>
      </c>
      <c r="E1243" s="139" t="s">
        <v>1405</v>
      </c>
    </row>
    <row r="1244" spans="1:5" ht="17">
      <c r="A1244" s="6" t="s">
        <v>1397</v>
      </c>
      <c r="B1244" s="137" t="s">
        <v>1192</v>
      </c>
      <c r="C1244" s="142" t="s">
        <v>1406</v>
      </c>
      <c r="D1244" s="206">
        <v>500</v>
      </c>
      <c r="E1244" s="139" t="s">
        <v>1402</v>
      </c>
    </row>
    <row r="1245" spans="1:5" ht="17">
      <c r="A1245" s="6" t="s">
        <v>1397</v>
      </c>
      <c r="B1245" s="143" t="s">
        <v>1407</v>
      </c>
      <c r="C1245" s="142">
        <v>43710</v>
      </c>
      <c r="D1245" s="206">
        <v>6000</v>
      </c>
      <c r="E1245" s="134" t="s">
        <v>1408</v>
      </c>
    </row>
    <row r="1246" spans="1:5" ht="17">
      <c r="A1246" s="6" t="s">
        <v>1397</v>
      </c>
      <c r="B1246" s="6" t="s">
        <v>1355</v>
      </c>
      <c r="C1246" s="8">
        <v>43759</v>
      </c>
      <c r="D1246" s="206">
        <v>547</v>
      </c>
      <c r="E1246" s="134" t="s">
        <v>1400</v>
      </c>
    </row>
    <row r="1247" spans="1:5" ht="17">
      <c r="A1247" s="6" t="s">
        <v>1397</v>
      </c>
      <c r="B1247" s="56" t="s">
        <v>1409</v>
      </c>
      <c r="C1247" s="8">
        <v>43558</v>
      </c>
      <c r="D1247" s="206">
        <v>708.44</v>
      </c>
      <c r="E1247" s="134" t="s">
        <v>1410</v>
      </c>
    </row>
    <row r="1248" spans="1:5" ht="17">
      <c r="A1248" s="144" t="s">
        <v>1397</v>
      </c>
      <c r="B1248" s="11" t="s">
        <v>1411</v>
      </c>
      <c r="C1248" s="145">
        <v>43526</v>
      </c>
      <c r="D1248" s="206">
        <v>863.66</v>
      </c>
      <c r="E1248" s="134" t="s">
        <v>1412</v>
      </c>
    </row>
    <row r="1249" spans="1:5" ht="17">
      <c r="A1249" s="6" t="s">
        <v>1397</v>
      </c>
      <c r="B1249" s="11" t="s">
        <v>132</v>
      </c>
      <c r="C1249" s="145">
        <v>43537</v>
      </c>
      <c r="D1249" s="206">
        <v>550.25</v>
      </c>
      <c r="E1249" s="134" t="s">
        <v>1412</v>
      </c>
    </row>
    <row r="1250" spans="1:5" ht="17">
      <c r="A1250" s="6" t="s">
        <v>1397</v>
      </c>
      <c r="B1250" s="11" t="s">
        <v>132</v>
      </c>
      <c r="C1250" s="145">
        <v>43640</v>
      </c>
      <c r="D1250" s="206">
        <v>515</v>
      </c>
      <c r="E1250" s="134" t="s">
        <v>1410</v>
      </c>
    </row>
    <row r="1251" spans="1:5" ht="17">
      <c r="A1251" s="6" t="s">
        <v>1397</v>
      </c>
      <c r="B1251" s="11" t="s">
        <v>132</v>
      </c>
      <c r="C1251" s="145">
        <v>43687</v>
      </c>
      <c r="D1251" s="206">
        <v>616</v>
      </c>
      <c r="E1251" s="134" t="s">
        <v>1410</v>
      </c>
    </row>
    <row r="1252" spans="1:5" ht="16">
      <c r="A1252" s="6" t="s">
        <v>1397</v>
      </c>
      <c r="B1252" s="11" t="s">
        <v>132</v>
      </c>
      <c r="C1252" s="146">
        <v>43512</v>
      </c>
      <c r="D1252" s="206">
        <v>500</v>
      </c>
      <c r="E1252" s="139" t="s">
        <v>1402</v>
      </c>
    </row>
    <row r="1253" spans="1:5" ht="16">
      <c r="A1253" s="6" t="s">
        <v>1397</v>
      </c>
      <c r="B1253" s="11" t="s">
        <v>132</v>
      </c>
      <c r="C1253" s="142">
        <v>43792</v>
      </c>
      <c r="D1253" s="206">
        <v>1500</v>
      </c>
      <c r="E1253" s="139" t="s">
        <v>1413</v>
      </c>
    </row>
    <row r="1254" spans="1:5" ht="17">
      <c r="A1254" s="6" t="s">
        <v>1397</v>
      </c>
      <c r="B1254" s="137" t="s">
        <v>94</v>
      </c>
      <c r="C1254" s="142" t="s">
        <v>1294</v>
      </c>
      <c r="D1254" s="206">
        <v>2500</v>
      </c>
      <c r="E1254" s="139" t="s">
        <v>1414</v>
      </c>
    </row>
    <row r="1255" spans="1:5" ht="17">
      <c r="A1255" s="6" t="s">
        <v>1397</v>
      </c>
      <c r="B1255" s="137" t="s">
        <v>1271</v>
      </c>
      <c r="C1255" s="142">
        <v>43715</v>
      </c>
      <c r="D1255" s="206">
        <v>1250</v>
      </c>
      <c r="E1255" s="139" t="s">
        <v>1402</v>
      </c>
    </row>
    <row r="1256" spans="1:5" ht="17">
      <c r="A1256" s="6" t="s">
        <v>1397</v>
      </c>
      <c r="B1256" s="137" t="s">
        <v>1377</v>
      </c>
      <c r="C1256" s="142" t="s">
        <v>1296</v>
      </c>
      <c r="D1256" s="206">
        <v>500</v>
      </c>
      <c r="E1256" s="139" t="s">
        <v>1402</v>
      </c>
    </row>
    <row r="1257" spans="1:5" ht="17">
      <c r="A1257" s="6" t="s">
        <v>1397</v>
      </c>
      <c r="B1257" s="137" t="s">
        <v>1377</v>
      </c>
      <c r="C1257" s="142" t="s">
        <v>219</v>
      </c>
      <c r="D1257" s="206">
        <v>500</v>
      </c>
      <c r="E1257" s="139" t="s">
        <v>1414</v>
      </c>
    </row>
    <row r="1258" spans="1:5" ht="16">
      <c r="A1258" s="6" t="s">
        <v>1042</v>
      </c>
      <c r="B1258" s="97" t="s">
        <v>14</v>
      </c>
      <c r="C1258" s="8">
        <v>43752</v>
      </c>
      <c r="D1258" s="207">
        <v>6000</v>
      </c>
      <c r="E1258" s="97" t="s">
        <v>1043</v>
      </c>
    </row>
    <row r="1259" spans="1:5" ht="16">
      <c r="A1259" s="6" t="s">
        <v>1042</v>
      </c>
      <c r="B1259" s="97" t="s">
        <v>14</v>
      </c>
      <c r="C1259" s="8">
        <v>43469</v>
      </c>
      <c r="D1259" s="207">
        <v>300</v>
      </c>
      <c r="E1259" s="11" t="s">
        <v>1044</v>
      </c>
    </row>
    <row r="1260" spans="1:5" ht="16">
      <c r="A1260" s="6" t="s">
        <v>1042</v>
      </c>
      <c r="B1260" s="97" t="s">
        <v>1045</v>
      </c>
      <c r="C1260" s="8">
        <v>43660</v>
      </c>
      <c r="D1260" s="207">
        <v>3570</v>
      </c>
      <c r="E1260" s="11" t="s">
        <v>1549</v>
      </c>
    </row>
    <row r="1261" spans="1:5" ht="16">
      <c r="A1261" s="6" t="s">
        <v>1042</v>
      </c>
      <c r="B1261" s="97" t="s">
        <v>1045</v>
      </c>
      <c r="C1261" s="8">
        <v>43780</v>
      </c>
      <c r="D1261" s="207">
        <v>1080</v>
      </c>
      <c r="E1261" s="97" t="s">
        <v>1046</v>
      </c>
    </row>
    <row r="1262" spans="1:5" ht="16">
      <c r="A1262" s="6" t="s">
        <v>1042</v>
      </c>
      <c r="B1262" s="97" t="s">
        <v>1309</v>
      </c>
      <c r="C1262" s="8">
        <v>43644</v>
      </c>
      <c r="D1262" s="207">
        <v>2000</v>
      </c>
      <c r="E1262" s="97" t="s">
        <v>1047</v>
      </c>
    </row>
    <row r="1263" spans="1:5" ht="16">
      <c r="A1263" s="6" t="s">
        <v>1042</v>
      </c>
      <c r="B1263" s="97" t="s">
        <v>1309</v>
      </c>
      <c r="C1263" s="8">
        <v>43518</v>
      </c>
      <c r="D1263" s="207">
        <v>750</v>
      </c>
      <c r="E1263" s="97" t="s">
        <v>1048</v>
      </c>
    </row>
    <row r="1264" spans="1:5" ht="16">
      <c r="A1264" s="6" t="s">
        <v>1042</v>
      </c>
      <c r="B1264" s="97" t="s">
        <v>1316</v>
      </c>
      <c r="C1264" s="8">
        <v>43714</v>
      </c>
      <c r="D1264" s="207">
        <v>1200</v>
      </c>
      <c r="E1264" s="97" t="s">
        <v>1049</v>
      </c>
    </row>
    <row r="1265" spans="1:5" ht="16">
      <c r="A1265" s="6" t="s">
        <v>1042</v>
      </c>
      <c r="B1265" s="97" t="s">
        <v>1316</v>
      </c>
      <c r="C1265" s="8">
        <v>43560</v>
      </c>
      <c r="D1265" s="207">
        <v>350</v>
      </c>
      <c r="E1265" s="97" t="s">
        <v>1050</v>
      </c>
    </row>
    <row r="1266" spans="1:5" ht="16">
      <c r="A1266" s="6" t="s">
        <v>1042</v>
      </c>
      <c r="B1266" s="97" t="s">
        <v>1316</v>
      </c>
      <c r="C1266" s="8">
        <v>43589</v>
      </c>
      <c r="D1266" s="207">
        <v>300</v>
      </c>
      <c r="E1266" s="97" t="s">
        <v>1051</v>
      </c>
    </row>
    <row r="1267" spans="1:5" ht="16">
      <c r="A1267" s="6" t="s">
        <v>1042</v>
      </c>
      <c r="B1267" s="97" t="s">
        <v>1316</v>
      </c>
      <c r="C1267" s="8">
        <v>43638</v>
      </c>
      <c r="D1267" s="207">
        <v>500</v>
      </c>
      <c r="E1267" s="97" t="s">
        <v>1052</v>
      </c>
    </row>
    <row r="1268" spans="1:5" ht="16">
      <c r="A1268" s="6" t="s">
        <v>1042</v>
      </c>
      <c r="B1268" s="97" t="s">
        <v>1316</v>
      </c>
      <c r="C1268" s="8">
        <v>43763</v>
      </c>
      <c r="D1268" s="207">
        <v>350</v>
      </c>
      <c r="E1268" s="97" t="s">
        <v>1053</v>
      </c>
    </row>
    <row r="1269" spans="1:5" ht="16">
      <c r="A1269" s="6" t="s">
        <v>1042</v>
      </c>
      <c r="B1269" s="97" t="s">
        <v>1316</v>
      </c>
      <c r="C1269" s="8">
        <v>43757</v>
      </c>
      <c r="D1269" s="207">
        <v>500</v>
      </c>
      <c r="E1269" s="97" t="s">
        <v>1054</v>
      </c>
    </row>
    <row r="1270" spans="1:5" ht="16">
      <c r="A1270" s="6" t="s">
        <v>1042</v>
      </c>
      <c r="B1270" s="97" t="s">
        <v>1316</v>
      </c>
      <c r="C1270" s="8">
        <v>43509</v>
      </c>
      <c r="D1270" s="207">
        <v>3500</v>
      </c>
      <c r="E1270" s="97" t="s">
        <v>1043</v>
      </c>
    </row>
    <row r="1271" spans="1:5" ht="16">
      <c r="A1271" s="6" t="s">
        <v>1042</v>
      </c>
      <c r="B1271" s="97" t="s">
        <v>1316</v>
      </c>
      <c r="C1271" s="8">
        <v>43486</v>
      </c>
      <c r="D1271" s="207">
        <v>55</v>
      </c>
      <c r="E1271" s="97" t="s">
        <v>1048</v>
      </c>
    </row>
    <row r="1272" spans="1:5" ht="16">
      <c r="A1272" s="6" t="s">
        <v>1042</v>
      </c>
      <c r="B1272" s="97" t="s">
        <v>56</v>
      </c>
      <c r="C1272" s="8">
        <v>43764</v>
      </c>
      <c r="D1272" s="207">
        <v>2000</v>
      </c>
      <c r="E1272" s="97" t="s">
        <v>1055</v>
      </c>
    </row>
    <row r="1273" spans="1:5" ht="16">
      <c r="A1273" s="6" t="s">
        <v>1042</v>
      </c>
      <c r="B1273" s="97" t="s">
        <v>56</v>
      </c>
      <c r="C1273" s="8">
        <v>43796</v>
      </c>
      <c r="D1273" s="207">
        <v>5000</v>
      </c>
      <c r="E1273" s="97" t="s">
        <v>1056</v>
      </c>
    </row>
    <row r="1274" spans="1:5" ht="16">
      <c r="A1274" s="6" t="s">
        <v>1042</v>
      </c>
      <c r="B1274" s="97" t="s">
        <v>1057</v>
      </c>
      <c r="C1274" s="8">
        <v>43733</v>
      </c>
      <c r="D1274" s="207">
        <v>1600</v>
      </c>
      <c r="E1274" s="97" t="s">
        <v>1058</v>
      </c>
    </row>
    <row r="1275" spans="1:5" ht="16">
      <c r="A1275" s="6" t="s">
        <v>1042</v>
      </c>
      <c r="B1275" s="97" t="s">
        <v>1057</v>
      </c>
      <c r="C1275" s="8">
        <v>43473</v>
      </c>
      <c r="D1275" s="207">
        <v>350</v>
      </c>
      <c r="E1275" s="97" t="s">
        <v>1059</v>
      </c>
    </row>
    <row r="1276" spans="1:5" ht="16">
      <c r="A1276" s="6" t="s">
        <v>1042</v>
      </c>
      <c r="B1276" s="97" t="s">
        <v>1355</v>
      </c>
      <c r="C1276" s="8">
        <v>43678</v>
      </c>
      <c r="D1276" s="207">
        <v>1050</v>
      </c>
      <c r="E1276" s="97" t="s">
        <v>1060</v>
      </c>
    </row>
    <row r="1277" spans="1:5" ht="16">
      <c r="A1277" s="6" t="s">
        <v>1042</v>
      </c>
      <c r="B1277" s="97" t="s">
        <v>70</v>
      </c>
      <c r="C1277" s="8">
        <v>43581</v>
      </c>
      <c r="D1277" s="207">
        <v>5000</v>
      </c>
      <c r="E1277" s="97" t="s">
        <v>1061</v>
      </c>
    </row>
    <row r="1278" spans="1:5" ht="16">
      <c r="A1278" s="6" t="s">
        <v>1042</v>
      </c>
      <c r="B1278" s="97" t="s">
        <v>1310</v>
      </c>
      <c r="C1278" s="8">
        <v>43764</v>
      </c>
      <c r="D1278" s="207">
        <v>300</v>
      </c>
      <c r="E1278" s="97" t="s">
        <v>1062</v>
      </c>
    </row>
    <row r="1279" spans="1:5" ht="16">
      <c r="A1279" s="6" t="s">
        <v>1042</v>
      </c>
      <c r="B1279" s="97" t="s">
        <v>1063</v>
      </c>
      <c r="C1279" s="8">
        <v>43761</v>
      </c>
      <c r="D1279" s="207">
        <v>200</v>
      </c>
      <c r="E1279" s="97" t="s">
        <v>1064</v>
      </c>
    </row>
    <row r="1280" spans="1:5" ht="16">
      <c r="A1280" s="6" t="s">
        <v>1042</v>
      </c>
      <c r="B1280" s="97" t="s">
        <v>1147</v>
      </c>
      <c r="C1280" s="8">
        <v>43778</v>
      </c>
      <c r="D1280" s="207">
        <v>750</v>
      </c>
      <c r="E1280" s="97" t="s">
        <v>1065</v>
      </c>
    </row>
    <row r="1281" spans="1:5" ht="16">
      <c r="A1281" s="6" t="s">
        <v>1042</v>
      </c>
      <c r="B1281" s="97" t="s">
        <v>1369</v>
      </c>
      <c r="C1281" s="8">
        <v>43571</v>
      </c>
      <c r="D1281" s="207">
        <v>500</v>
      </c>
      <c r="E1281" s="97" t="s">
        <v>1066</v>
      </c>
    </row>
    <row r="1282" spans="1:5" ht="16">
      <c r="A1282" s="6" t="s">
        <v>1042</v>
      </c>
      <c r="B1282" s="97" t="s">
        <v>1394</v>
      </c>
      <c r="C1282" s="8">
        <v>43473</v>
      </c>
      <c r="D1282" s="207">
        <v>500</v>
      </c>
      <c r="E1282" s="97" t="s">
        <v>1059</v>
      </c>
    </row>
    <row r="1283" spans="1:5" ht="16">
      <c r="A1283" s="6" t="s">
        <v>1042</v>
      </c>
      <c r="B1283" s="97" t="s">
        <v>1067</v>
      </c>
      <c r="C1283" s="8">
        <v>43726</v>
      </c>
      <c r="D1283" s="207">
        <v>500</v>
      </c>
      <c r="E1283" s="97" t="s">
        <v>1068</v>
      </c>
    </row>
    <row r="1284" spans="1:5" ht="16">
      <c r="A1284" s="6" t="s">
        <v>1042</v>
      </c>
      <c r="B1284" s="97" t="s">
        <v>1379</v>
      </c>
      <c r="C1284" s="8">
        <v>43757</v>
      </c>
      <c r="D1284" s="207">
        <v>300</v>
      </c>
      <c r="E1284" s="117" t="s">
        <v>1069</v>
      </c>
    </row>
    <row r="1285" spans="1:5" ht="16">
      <c r="A1285" s="6" t="s">
        <v>1042</v>
      </c>
      <c r="B1285" s="97" t="s">
        <v>1070</v>
      </c>
      <c r="C1285" s="8">
        <v>43469</v>
      </c>
      <c r="D1285" s="207">
        <v>2000</v>
      </c>
      <c r="E1285" s="97" t="s">
        <v>1071</v>
      </c>
    </row>
    <row r="1286" spans="1:5" ht="16">
      <c r="A1286" s="6" t="s">
        <v>1042</v>
      </c>
      <c r="B1286" s="97" t="s">
        <v>1070</v>
      </c>
      <c r="C1286" s="8">
        <v>43658</v>
      </c>
      <c r="D1286" s="207">
        <v>2000</v>
      </c>
      <c r="E1286" s="97" t="s">
        <v>1072</v>
      </c>
    </row>
    <row r="1287" spans="1:5" ht="16">
      <c r="A1287" s="151" t="s">
        <v>1485</v>
      </c>
      <c r="B1287" s="151" t="s">
        <v>157</v>
      </c>
      <c r="C1287" s="8">
        <v>43523</v>
      </c>
      <c r="D1287" s="191">
        <v>100.8</v>
      </c>
      <c r="E1287" s="153" t="s">
        <v>1486</v>
      </c>
    </row>
    <row r="1288" spans="1:5" ht="16">
      <c r="A1288" s="151" t="s">
        <v>1485</v>
      </c>
      <c r="B1288" s="152" t="s">
        <v>1487</v>
      </c>
      <c r="C1288" s="8">
        <v>43511</v>
      </c>
      <c r="D1288" s="179">
        <v>170.8</v>
      </c>
      <c r="E1288" s="153" t="s">
        <v>1486</v>
      </c>
    </row>
    <row r="1289" spans="1:5" ht="16">
      <c r="A1289" s="151" t="s">
        <v>1485</v>
      </c>
      <c r="B1289" s="151" t="s">
        <v>1347</v>
      </c>
      <c r="C1289" s="8">
        <v>43509</v>
      </c>
      <c r="D1289" s="179">
        <v>139.5</v>
      </c>
      <c r="E1289" s="153" t="s">
        <v>1488</v>
      </c>
    </row>
    <row r="1290" spans="1:5" ht="16">
      <c r="A1290" s="151" t="s">
        <v>1485</v>
      </c>
      <c r="B1290" s="151" t="s">
        <v>1489</v>
      </c>
      <c r="C1290" s="8">
        <v>43509</v>
      </c>
      <c r="D1290" s="179">
        <v>95.8</v>
      </c>
      <c r="E1290" s="153" t="s">
        <v>1486</v>
      </c>
    </row>
    <row r="1291" spans="1:5" ht="16">
      <c r="A1291" s="151" t="s">
        <v>1485</v>
      </c>
      <c r="B1291" s="151" t="s">
        <v>1490</v>
      </c>
      <c r="C1291" s="8">
        <v>43734</v>
      </c>
      <c r="D1291" s="179">
        <v>771.5</v>
      </c>
      <c r="E1291" s="153" t="s">
        <v>1491</v>
      </c>
    </row>
    <row r="1292" spans="1:5" ht="16">
      <c r="A1292" s="151" t="s">
        <v>1485</v>
      </c>
      <c r="B1292" s="151" t="s">
        <v>1492</v>
      </c>
      <c r="C1292" s="8">
        <v>43734</v>
      </c>
      <c r="D1292" s="179">
        <v>494.2</v>
      </c>
      <c r="E1292" s="153" t="s">
        <v>1491</v>
      </c>
    </row>
    <row r="1293" spans="1:5" ht="16">
      <c r="A1293" s="151" t="s">
        <v>1485</v>
      </c>
      <c r="B1293" s="151" t="s">
        <v>1493</v>
      </c>
      <c r="C1293" s="8">
        <v>43509</v>
      </c>
      <c r="D1293" s="179">
        <v>251.3</v>
      </c>
      <c r="E1293" s="153" t="s">
        <v>1486</v>
      </c>
    </row>
    <row r="1294" spans="1:5" ht="16">
      <c r="A1294" s="151" t="s">
        <v>1485</v>
      </c>
      <c r="B1294" s="151" t="s">
        <v>1494</v>
      </c>
      <c r="C1294" s="8">
        <v>43752</v>
      </c>
      <c r="D1294" s="179">
        <v>284.67</v>
      </c>
      <c r="E1294" s="153" t="s">
        <v>1486</v>
      </c>
    </row>
    <row r="1295" spans="1:5" ht="16">
      <c r="A1295" s="151" t="s">
        <v>1485</v>
      </c>
      <c r="B1295" s="151" t="s">
        <v>1354</v>
      </c>
      <c r="C1295" s="8">
        <v>43511</v>
      </c>
      <c r="D1295" s="179">
        <v>292.8</v>
      </c>
      <c r="E1295" s="153" t="s">
        <v>1495</v>
      </c>
    </row>
    <row r="1296" spans="1:5" ht="16">
      <c r="A1296" s="151" t="s">
        <v>1485</v>
      </c>
      <c r="B1296" s="151" t="s">
        <v>70</v>
      </c>
      <c r="C1296" s="8">
        <v>43523</v>
      </c>
      <c r="D1296" s="179">
        <v>99.6</v>
      </c>
      <c r="E1296" s="153" t="s">
        <v>1486</v>
      </c>
    </row>
    <row r="1297" spans="1:5" ht="16">
      <c r="A1297" s="151" t="s">
        <v>1485</v>
      </c>
      <c r="B1297" s="151" t="s">
        <v>479</v>
      </c>
      <c r="C1297" s="8">
        <v>43763</v>
      </c>
      <c r="D1297" s="179">
        <v>145.19999999999999</v>
      </c>
      <c r="E1297" s="153" t="s">
        <v>1495</v>
      </c>
    </row>
    <row r="1298" spans="1:5" ht="16">
      <c r="A1298" s="151" t="s">
        <v>1485</v>
      </c>
      <c r="B1298" s="151" t="s">
        <v>1350</v>
      </c>
      <c r="C1298" s="8">
        <v>43734</v>
      </c>
      <c r="D1298" s="179">
        <v>775</v>
      </c>
      <c r="E1298" s="153" t="s">
        <v>1495</v>
      </c>
    </row>
    <row r="1299" spans="1:5" ht="16">
      <c r="A1299" s="151" t="s">
        <v>1485</v>
      </c>
      <c r="B1299" s="151" t="s">
        <v>1371</v>
      </c>
      <c r="C1299" s="8">
        <v>43756</v>
      </c>
      <c r="D1299" s="178">
        <v>421.75</v>
      </c>
      <c r="E1299" s="153" t="s">
        <v>1496</v>
      </c>
    </row>
    <row r="1300" spans="1:5" ht="16">
      <c r="A1300" s="151" t="s">
        <v>1485</v>
      </c>
      <c r="B1300" s="151" t="s">
        <v>1497</v>
      </c>
      <c r="C1300" s="8">
        <v>43521</v>
      </c>
      <c r="D1300" s="179">
        <v>213.2</v>
      </c>
      <c r="E1300" s="153" t="s">
        <v>1488</v>
      </c>
    </row>
    <row r="1301" spans="1:5" ht="16">
      <c r="A1301" s="151" t="s">
        <v>1485</v>
      </c>
      <c r="B1301" s="151" t="s">
        <v>1498</v>
      </c>
      <c r="C1301" s="8">
        <v>43509</v>
      </c>
      <c r="D1301" s="179">
        <v>146</v>
      </c>
      <c r="E1301" s="153" t="s">
        <v>1486</v>
      </c>
    </row>
    <row r="1302" spans="1:5" ht="16">
      <c r="A1302" s="151" t="s">
        <v>1485</v>
      </c>
      <c r="B1302" s="151" t="s">
        <v>1499</v>
      </c>
      <c r="C1302" s="8">
        <v>43781</v>
      </c>
      <c r="D1302" s="179">
        <v>1053.2</v>
      </c>
      <c r="E1302" s="153" t="s">
        <v>1500</v>
      </c>
    </row>
    <row r="1303" spans="1:5" ht="16">
      <c r="A1303" s="151" t="s">
        <v>1485</v>
      </c>
      <c r="B1303" s="151" t="s">
        <v>1501</v>
      </c>
      <c r="C1303" s="8">
        <v>43530</v>
      </c>
      <c r="D1303" s="179">
        <v>372.62</v>
      </c>
      <c r="E1303" s="153" t="s">
        <v>1486</v>
      </c>
    </row>
    <row r="1304" spans="1:5" ht="16">
      <c r="A1304" s="42" t="s">
        <v>1384</v>
      </c>
      <c r="B1304" s="44" t="s">
        <v>1544</v>
      </c>
      <c r="C1304" s="38">
        <v>43607</v>
      </c>
      <c r="D1304" s="189">
        <v>2000</v>
      </c>
      <c r="E1304" s="100" t="s">
        <v>1385</v>
      </c>
    </row>
    <row r="1305" spans="1:5" ht="17">
      <c r="A1305" s="42" t="s">
        <v>1384</v>
      </c>
      <c r="B1305" s="42" t="s">
        <v>1386</v>
      </c>
      <c r="C1305" s="38">
        <v>43607</v>
      </c>
      <c r="D1305" s="189">
        <v>2000</v>
      </c>
      <c r="E1305" s="136" t="s">
        <v>1387</v>
      </c>
    </row>
    <row r="1306" spans="1:5" ht="17">
      <c r="A1306" s="42" t="s">
        <v>1384</v>
      </c>
      <c r="B1306" s="25" t="s">
        <v>113</v>
      </c>
      <c r="C1306" s="38">
        <v>43804</v>
      </c>
      <c r="D1306" s="189">
        <v>2000</v>
      </c>
      <c r="E1306" s="136" t="s">
        <v>1388</v>
      </c>
    </row>
    <row r="1307" spans="1:5" ht="16">
      <c r="A1307" s="6" t="s">
        <v>1423</v>
      </c>
      <c r="B1307" s="7" t="s">
        <v>1424</v>
      </c>
      <c r="C1307" s="8">
        <v>43542</v>
      </c>
      <c r="D1307" s="148">
        <v>15000</v>
      </c>
      <c r="E1307" s="11" t="s">
        <v>1425</v>
      </c>
    </row>
    <row r="1308" spans="1:5" ht="16">
      <c r="A1308" s="6" t="s">
        <v>1423</v>
      </c>
      <c r="B1308" s="6" t="s">
        <v>1426</v>
      </c>
      <c r="C1308" s="8">
        <v>43630</v>
      </c>
      <c r="D1308" s="148">
        <v>5000</v>
      </c>
      <c r="E1308" s="11" t="s">
        <v>1427</v>
      </c>
    </row>
    <row r="1309" spans="1:5" ht="17">
      <c r="A1309" s="6" t="s">
        <v>1423</v>
      </c>
      <c r="B1309" s="9" t="s">
        <v>1148</v>
      </c>
      <c r="C1309" s="8">
        <v>43661</v>
      </c>
      <c r="D1309" s="148">
        <v>2500</v>
      </c>
      <c r="E1309" s="11" t="s">
        <v>1428</v>
      </c>
    </row>
    <row r="1310" spans="1:5" ht="17">
      <c r="A1310" s="6" t="s">
        <v>1423</v>
      </c>
      <c r="B1310" s="10" t="s">
        <v>1429</v>
      </c>
      <c r="C1310" s="8">
        <v>43558</v>
      </c>
      <c r="D1310" s="148">
        <v>1800</v>
      </c>
      <c r="E1310" s="56" t="s">
        <v>1430</v>
      </c>
    </row>
    <row r="1311" spans="1:5" ht="16">
      <c r="A1311" s="6" t="s">
        <v>1423</v>
      </c>
      <c r="B1311" s="11" t="s">
        <v>1431</v>
      </c>
      <c r="C1311" s="8">
        <v>43536</v>
      </c>
      <c r="D1311" s="148">
        <v>5000</v>
      </c>
      <c r="E1311" s="149" t="s">
        <v>1432</v>
      </c>
    </row>
    <row r="1312" spans="1:5" ht="17">
      <c r="A1312" s="6" t="s">
        <v>1423</v>
      </c>
      <c r="B1312" s="10" t="s">
        <v>1506</v>
      </c>
      <c r="C1312" s="8">
        <v>43522</v>
      </c>
      <c r="D1312" s="148">
        <v>1637</v>
      </c>
      <c r="E1312" s="149" t="s">
        <v>1433</v>
      </c>
    </row>
    <row r="1313" spans="1:5" ht="16">
      <c r="A1313" s="6" t="s">
        <v>1423</v>
      </c>
      <c r="B1313" s="6" t="s">
        <v>31</v>
      </c>
      <c r="C1313" s="8">
        <v>43515</v>
      </c>
      <c r="D1313" s="148">
        <v>45000</v>
      </c>
      <c r="E1313" s="56" t="s">
        <v>1434</v>
      </c>
    </row>
    <row r="1314" spans="1:5" ht="16">
      <c r="A1314" s="6" t="s">
        <v>1423</v>
      </c>
      <c r="B1314" s="6" t="s">
        <v>1482</v>
      </c>
      <c r="C1314" s="8">
        <v>43635</v>
      </c>
      <c r="D1314" s="148">
        <v>4900</v>
      </c>
      <c r="E1314" s="11" t="s">
        <v>1435</v>
      </c>
    </row>
    <row r="1315" spans="1:5" ht="16">
      <c r="A1315" s="6" t="s">
        <v>1423</v>
      </c>
      <c r="B1315" s="6" t="s">
        <v>1169</v>
      </c>
      <c r="C1315" s="8">
        <v>43619</v>
      </c>
      <c r="D1315" s="148">
        <v>2500</v>
      </c>
      <c r="E1315" s="11" t="s">
        <v>1436</v>
      </c>
    </row>
    <row r="1316" spans="1:5" ht="16">
      <c r="A1316" s="6" t="s">
        <v>1423</v>
      </c>
      <c r="B1316" s="6" t="s">
        <v>1437</v>
      </c>
      <c r="C1316" s="8">
        <v>43522</v>
      </c>
      <c r="D1316" s="148">
        <v>3500</v>
      </c>
      <c r="E1316" s="56" t="s">
        <v>1438</v>
      </c>
    </row>
    <row r="1317" spans="1:5" ht="16">
      <c r="A1317" s="6" t="s">
        <v>1423</v>
      </c>
      <c r="B1317" s="6" t="s">
        <v>1528</v>
      </c>
      <c r="C1317" s="8">
        <v>43521</v>
      </c>
      <c r="D1317" s="148">
        <v>40000</v>
      </c>
      <c r="E1317" s="56" t="s">
        <v>1439</v>
      </c>
    </row>
    <row r="1318" spans="1:5" ht="16">
      <c r="A1318" s="6" t="s">
        <v>1423</v>
      </c>
      <c r="B1318" s="6" t="s">
        <v>1440</v>
      </c>
      <c r="C1318" s="8">
        <v>43509</v>
      </c>
      <c r="D1318" s="148">
        <v>2500</v>
      </c>
      <c r="E1318" s="149" t="s">
        <v>1441</v>
      </c>
    </row>
    <row r="1319" spans="1:5" ht="16">
      <c r="A1319" s="6" t="s">
        <v>1423</v>
      </c>
      <c r="B1319" s="6" t="s">
        <v>98</v>
      </c>
      <c r="C1319" s="8">
        <v>43445</v>
      </c>
      <c r="D1319" s="148">
        <v>33000</v>
      </c>
      <c r="E1319" s="11" t="s">
        <v>1442</v>
      </c>
    </row>
    <row r="1320" spans="1:5" ht="16">
      <c r="A1320" s="6" t="s">
        <v>1537</v>
      </c>
      <c r="B1320" s="6" t="s">
        <v>505</v>
      </c>
      <c r="C1320" s="8">
        <v>43629</v>
      </c>
      <c r="D1320" s="148">
        <v>4500</v>
      </c>
      <c r="E1320" s="11" t="s">
        <v>1443</v>
      </c>
    </row>
    <row r="1321" spans="1:5" ht="17">
      <c r="A1321" s="6" t="s">
        <v>1423</v>
      </c>
      <c r="B1321" s="12" t="s">
        <v>1444</v>
      </c>
      <c r="C1321" s="8">
        <v>43640</v>
      </c>
      <c r="D1321" s="148">
        <v>4550</v>
      </c>
      <c r="E1321" s="11" t="s">
        <v>1445</v>
      </c>
    </row>
    <row r="1322" spans="1:5" ht="16">
      <c r="A1322" s="6" t="s">
        <v>1423</v>
      </c>
      <c r="B1322" s="6" t="s">
        <v>297</v>
      </c>
      <c r="C1322" s="8">
        <v>43507</v>
      </c>
      <c r="D1322" s="148">
        <v>25000</v>
      </c>
      <c r="E1322" s="11" t="s">
        <v>1446</v>
      </c>
    </row>
    <row r="1323" spans="1:5" ht="16">
      <c r="A1323" s="6" t="s">
        <v>1423</v>
      </c>
      <c r="B1323" s="6" t="s">
        <v>1447</v>
      </c>
      <c r="C1323" s="8">
        <v>43570</v>
      </c>
      <c r="D1323" s="148">
        <v>2625</v>
      </c>
      <c r="E1323" s="11" t="s">
        <v>1448</v>
      </c>
    </row>
    <row r="1324" spans="1:5" ht="16">
      <c r="A1324" s="6" t="s">
        <v>1423</v>
      </c>
      <c r="B1324" s="6" t="s">
        <v>1449</v>
      </c>
      <c r="C1324" s="36">
        <v>43739</v>
      </c>
      <c r="D1324" s="148">
        <v>5000</v>
      </c>
      <c r="E1324" s="11" t="s">
        <v>1450</v>
      </c>
    </row>
    <row r="1325" spans="1:5" ht="16">
      <c r="A1325" s="6" t="s">
        <v>1423</v>
      </c>
      <c r="B1325" s="6" t="s">
        <v>1437</v>
      </c>
      <c r="C1325" s="8">
        <v>43780</v>
      </c>
      <c r="D1325" s="148">
        <v>5000</v>
      </c>
      <c r="E1325" s="11" t="s">
        <v>1451</v>
      </c>
    </row>
    <row r="1326" spans="1:5" ht="16">
      <c r="A1326" s="6" t="s">
        <v>440</v>
      </c>
      <c r="B1326" s="11" t="s">
        <v>1371</v>
      </c>
      <c r="C1326" s="155">
        <v>43528</v>
      </c>
      <c r="D1326" s="148">
        <v>2150</v>
      </c>
      <c r="E1326" s="156" t="s">
        <v>1559</v>
      </c>
    </row>
    <row r="1327" spans="1:5" ht="16">
      <c r="A1327" s="6" t="s">
        <v>440</v>
      </c>
      <c r="B1327" s="11" t="s">
        <v>1371</v>
      </c>
      <c r="C1327" s="155">
        <v>43558</v>
      </c>
      <c r="D1327" s="148">
        <v>2150</v>
      </c>
      <c r="E1327" s="156" t="s">
        <v>457</v>
      </c>
    </row>
    <row r="1328" spans="1:5" ht="16">
      <c r="A1328" s="6" t="s">
        <v>440</v>
      </c>
      <c r="B1328" s="11" t="s">
        <v>1371</v>
      </c>
      <c r="C1328" s="155">
        <v>43650</v>
      </c>
      <c r="D1328" s="148">
        <v>2150</v>
      </c>
      <c r="E1328" s="156" t="s">
        <v>1560</v>
      </c>
    </row>
    <row r="1329" spans="1:5" ht="16">
      <c r="A1329" s="6" t="s">
        <v>440</v>
      </c>
      <c r="B1329" s="11" t="s">
        <v>1371</v>
      </c>
      <c r="C1329" s="155">
        <v>43742</v>
      </c>
      <c r="D1329" s="148">
        <v>2150</v>
      </c>
      <c r="E1329" s="156" t="s">
        <v>1561</v>
      </c>
    </row>
    <row r="1330" spans="1:5" ht="16">
      <c r="A1330" s="6" t="s">
        <v>440</v>
      </c>
      <c r="B1330" s="11" t="s">
        <v>1371</v>
      </c>
      <c r="C1330" s="155">
        <v>43754</v>
      </c>
      <c r="D1330" s="148">
        <v>2500</v>
      </c>
      <c r="E1330" s="156" t="s">
        <v>1562</v>
      </c>
    </row>
    <row r="1331" spans="1:5" ht="16">
      <c r="A1331" s="6" t="s">
        <v>440</v>
      </c>
      <c r="B1331" s="11" t="s">
        <v>1371</v>
      </c>
      <c r="C1331" s="157">
        <v>43763</v>
      </c>
      <c r="D1331" s="148">
        <v>2500</v>
      </c>
      <c r="E1331" s="156" t="s">
        <v>1563</v>
      </c>
    </row>
    <row r="1332" spans="1:5" ht="16">
      <c r="A1332" s="6" t="s">
        <v>440</v>
      </c>
      <c r="B1332" s="158" t="s">
        <v>1371</v>
      </c>
      <c r="C1332" s="145">
        <v>43607</v>
      </c>
      <c r="D1332" s="179">
        <v>2500</v>
      </c>
      <c r="E1332" s="11" t="s">
        <v>458</v>
      </c>
    </row>
    <row r="1333" spans="1:5" ht="16">
      <c r="A1333" s="6" t="s">
        <v>440</v>
      </c>
      <c r="B1333" s="11" t="s">
        <v>488</v>
      </c>
      <c r="C1333" s="127">
        <v>43738</v>
      </c>
      <c r="D1333" s="208">
        <v>17818.919999999998</v>
      </c>
      <c r="E1333" s="11" t="s">
        <v>1564</v>
      </c>
    </row>
    <row r="1334" spans="1:5" ht="16">
      <c r="A1334" s="6" t="s">
        <v>440</v>
      </c>
      <c r="B1334" s="11" t="s">
        <v>488</v>
      </c>
      <c r="C1334" s="127">
        <v>43761</v>
      </c>
      <c r="D1334" s="208">
        <v>5751.08</v>
      </c>
      <c r="E1334" s="11" t="s">
        <v>1565</v>
      </c>
    </row>
    <row r="1335" spans="1:5" ht="16">
      <c r="A1335" s="159" t="s">
        <v>900</v>
      </c>
      <c r="B1335" s="159" t="s">
        <v>157</v>
      </c>
      <c r="C1335" s="159"/>
      <c r="D1335" s="209">
        <v>10000</v>
      </c>
      <c r="E1335" s="160" t="s">
        <v>901</v>
      </c>
    </row>
    <row r="1336" spans="1:5" ht="16">
      <c r="A1336" s="159" t="s">
        <v>900</v>
      </c>
      <c r="B1336" s="159" t="s">
        <v>483</v>
      </c>
      <c r="C1336" s="159"/>
      <c r="D1336" s="209">
        <v>633.79999999999995</v>
      </c>
      <c r="E1336" s="161" t="s">
        <v>1566</v>
      </c>
    </row>
    <row r="1337" spans="1:5" ht="16">
      <c r="A1337" s="159" t="s">
        <v>900</v>
      </c>
      <c r="B1337" s="159" t="s">
        <v>483</v>
      </c>
      <c r="C1337" s="159"/>
      <c r="D1337" s="209">
        <v>615.6</v>
      </c>
      <c r="E1337" s="160" t="s">
        <v>1567</v>
      </c>
    </row>
    <row r="1338" spans="1:5" ht="16">
      <c r="A1338" s="159" t="s">
        <v>900</v>
      </c>
      <c r="B1338" s="159" t="s">
        <v>483</v>
      </c>
      <c r="C1338" s="159"/>
      <c r="D1338" s="209">
        <v>2500</v>
      </c>
      <c r="E1338" s="160" t="s">
        <v>1568</v>
      </c>
    </row>
    <row r="1339" spans="1:5" ht="16">
      <c r="A1339" s="159" t="s">
        <v>900</v>
      </c>
      <c r="B1339" s="159" t="s">
        <v>483</v>
      </c>
      <c r="C1339" s="159"/>
      <c r="D1339" s="209">
        <v>616.79999999999995</v>
      </c>
      <c r="E1339" s="160" t="s">
        <v>903</v>
      </c>
    </row>
    <row r="1340" spans="1:5" ht="16">
      <c r="A1340" s="159" t="s">
        <v>900</v>
      </c>
      <c r="B1340" s="162" t="s">
        <v>1188</v>
      </c>
      <c r="C1340" s="162"/>
      <c r="D1340" s="210">
        <v>4000</v>
      </c>
      <c r="E1340" s="163" t="s">
        <v>987</v>
      </c>
    </row>
    <row r="1341" spans="1:5" ht="16">
      <c r="A1341" s="159" t="s">
        <v>900</v>
      </c>
      <c r="B1341" s="162" t="s">
        <v>1188</v>
      </c>
      <c r="C1341" s="162"/>
      <c r="D1341" s="210">
        <v>14400</v>
      </c>
      <c r="E1341" s="163" t="s">
        <v>988</v>
      </c>
    </row>
    <row r="1342" spans="1:5" ht="16">
      <c r="A1342" s="159" t="s">
        <v>900</v>
      </c>
      <c r="B1342" s="162" t="s">
        <v>1188</v>
      </c>
      <c r="C1342" s="162"/>
      <c r="D1342" s="210">
        <v>3500</v>
      </c>
      <c r="E1342" s="163" t="s">
        <v>989</v>
      </c>
    </row>
    <row r="1343" spans="1:5" ht="16">
      <c r="A1343" s="159" t="s">
        <v>900</v>
      </c>
      <c r="B1343" s="159" t="s">
        <v>904</v>
      </c>
      <c r="C1343" s="159"/>
      <c r="D1343" s="209">
        <v>500</v>
      </c>
      <c r="E1343" s="161" t="s">
        <v>905</v>
      </c>
    </row>
    <row r="1344" spans="1:5" ht="16">
      <c r="A1344" s="159" t="s">
        <v>900</v>
      </c>
      <c r="B1344" s="159" t="s">
        <v>14</v>
      </c>
      <c r="C1344" s="159"/>
      <c r="D1344" s="209">
        <v>6000</v>
      </c>
      <c r="E1344" s="161" t="s">
        <v>1569</v>
      </c>
    </row>
    <row r="1345" spans="1:5" ht="16">
      <c r="A1345" s="159" t="s">
        <v>900</v>
      </c>
      <c r="B1345" s="159" t="s">
        <v>906</v>
      </c>
      <c r="C1345" s="159"/>
      <c r="D1345" s="209">
        <v>500</v>
      </c>
      <c r="E1345" s="160" t="s">
        <v>907</v>
      </c>
    </row>
    <row r="1346" spans="1:5" ht="16">
      <c r="A1346" s="159" t="s">
        <v>900</v>
      </c>
      <c r="B1346" s="159" t="s">
        <v>906</v>
      </c>
      <c r="C1346" s="159"/>
      <c r="D1346" s="209">
        <v>3000</v>
      </c>
      <c r="E1346" s="160" t="s">
        <v>908</v>
      </c>
    </row>
    <row r="1347" spans="1:5" ht="16">
      <c r="A1347" s="159" t="s">
        <v>900</v>
      </c>
      <c r="B1347" s="162" t="s">
        <v>572</v>
      </c>
      <c r="C1347" s="162"/>
      <c r="D1347" s="210">
        <v>305</v>
      </c>
      <c r="E1347" s="160" t="s">
        <v>1566</v>
      </c>
    </row>
    <row r="1348" spans="1:5" ht="16">
      <c r="A1348" s="159" t="s">
        <v>900</v>
      </c>
      <c r="B1348" s="162" t="s">
        <v>572</v>
      </c>
      <c r="C1348" s="162"/>
      <c r="D1348" s="210">
        <v>182</v>
      </c>
      <c r="E1348" s="160" t="s">
        <v>1566</v>
      </c>
    </row>
    <row r="1349" spans="1:5" ht="16">
      <c r="A1349" s="159" t="s">
        <v>900</v>
      </c>
      <c r="B1349" s="160" t="s">
        <v>572</v>
      </c>
      <c r="C1349" s="160"/>
      <c r="D1349" s="210">
        <v>313</v>
      </c>
      <c r="E1349" s="160" t="s">
        <v>1570</v>
      </c>
    </row>
    <row r="1350" spans="1:5" ht="16">
      <c r="A1350" s="159" t="s">
        <v>900</v>
      </c>
      <c r="B1350" s="160" t="s">
        <v>572</v>
      </c>
      <c r="C1350" s="160"/>
      <c r="D1350" s="210">
        <v>286</v>
      </c>
      <c r="E1350" s="160" t="s">
        <v>1570</v>
      </c>
    </row>
    <row r="1351" spans="1:5" ht="16">
      <c r="A1351" s="159" t="s">
        <v>900</v>
      </c>
      <c r="B1351" s="163" t="s">
        <v>572</v>
      </c>
      <c r="C1351" s="163"/>
      <c r="D1351" s="210">
        <v>283.77999999999997</v>
      </c>
      <c r="E1351" s="160" t="s">
        <v>1571</v>
      </c>
    </row>
    <row r="1352" spans="1:5" ht="16">
      <c r="A1352" s="159" t="s">
        <v>900</v>
      </c>
      <c r="B1352" s="159" t="s">
        <v>196</v>
      </c>
      <c r="C1352" s="159"/>
      <c r="D1352" s="211">
        <v>331.06</v>
      </c>
      <c r="E1352" s="160" t="s">
        <v>1566</v>
      </c>
    </row>
    <row r="1353" spans="1:5" ht="16">
      <c r="A1353" s="159" t="s">
        <v>900</v>
      </c>
      <c r="B1353" s="164" t="s">
        <v>196</v>
      </c>
      <c r="C1353" s="159"/>
      <c r="D1353" s="211">
        <v>408.5</v>
      </c>
      <c r="E1353" s="160" t="s">
        <v>1570</v>
      </c>
    </row>
    <row r="1354" spans="1:5" ht="16">
      <c r="A1354" s="159" t="s">
        <v>900</v>
      </c>
      <c r="B1354" s="159" t="s">
        <v>196</v>
      </c>
      <c r="C1354" s="159"/>
      <c r="D1354" s="211">
        <v>402.21</v>
      </c>
      <c r="E1354" s="160" t="s">
        <v>909</v>
      </c>
    </row>
    <row r="1355" spans="1:5" ht="16">
      <c r="A1355" s="159" t="s">
        <v>900</v>
      </c>
      <c r="B1355" s="159" t="s">
        <v>196</v>
      </c>
      <c r="C1355" s="159"/>
      <c r="D1355" s="209">
        <v>225.6</v>
      </c>
      <c r="E1355" s="160" t="s">
        <v>910</v>
      </c>
    </row>
    <row r="1356" spans="1:5" ht="16">
      <c r="A1356" s="159" t="s">
        <v>900</v>
      </c>
      <c r="B1356" s="159" t="s">
        <v>196</v>
      </c>
      <c r="C1356" s="159"/>
      <c r="D1356" s="209">
        <v>3000</v>
      </c>
      <c r="E1356" s="160" t="s">
        <v>911</v>
      </c>
    </row>
    <row r="1357" spans="1:5" ht="16">
      <c r="A1357" s="159" t="s">
        <v>900</v>
      </c>
      <c r="B1357" s="163" t="s">
        <v>992</v>
      </c>
      <c r="C1357" s="163"/>
      <c r="D1357" s="212" t="s">
        <v>1572</v>
      </c>
      <c r="E1357" s="160" t="s">
        <v>1566</v>
      </c>
    </row>
    <row r="1358" spans="1:5" ht="16">
      <c r="A1358" s="159" t="s">
        <v>900</v>
      </c>
      <c r="B1358" s="159" t="s">
        <v>1573</v>
      </c>
      <c r="C1358" s="159"/>
      <c r="D1358" s="209">
        <v>898.8</v>
      </c>
      <c r="E1358" s="160" t="s">
        <v>912</v>
      </c>
    </row>
    <row r="1359" spans="1:5" ht="16">
      <c r="A1359" s="159" t="s">
        <v>900</v>
      </c>
      <c r="B1359" s="159" t="s">
        <v>1573</v>
      </c>
      <c r="C1359" s="159"/>
      <c r="D1359" s="209">
        <v>321</v>
      </c>
      <c r="E1359" s="160" t="s">
        <v>913</v>
      </c>
    </row>
    <row r="1360" spans="1:5" ht="16">
      <c r="A1360" s="159" t="s">
        <v>900</v>
      </c>
      <c r="B1360" s="159" t="s">
        <v>1311</v>
      </c>
      <c r="C1360" s="159"/>
      <c r="D1360" s="209">
        <v>7500</v>
      </c>
      <c r="E1360" s="161" t="s">
        <v>908</v>
      </c>
    </row>
    <row r="1361" spans="1:5" ht="16">
      <c r="A1361" s="159" t="s">
        <v>900</v>
      </c>
      <c r="B1361" s="159" t="s">
        <v>914</v>
      </c>
      <c r="C1361" s="159"/>
      <c r="D1361" s="209">
        <v>163.19999999999999</v>
      </c>
      <c r="E1361" s="160" t="s">
        <v>915</v>
      </c>
    </row>
    <row r="1362" spans="1:5" ht="16">
      <c r="A1362" s="159" t="s">
        <v>900</v>
      </c>
      <c r="B1362" s="159" t="s">
        <v>914</v>
      </c>
      <c r="C1362" s="159"/>
      <c r="D1362" s="209">
        <v>595</v>
      </c>
      <c r="E1362" s="160" t="s">
        <v>915</v>
      </c>
    </row>
    <row r="1363" spans="1:5" ht="16">
      <c r="A1363" s="159" t="s">
        <v>900</v>
      </c>
      <c r="B1363" s="159" t="s">
        <v>914</v>
      </c>
      <c r="C1363" s="159"/>
      <c r="D1363" s="209">
        <v>595</v>
      </c>
      <c r="E1363" s="160" t="s">
        <v>915</v>
      </c>
    </row>
    <row r="1364" spans="1:5" ht="16">
      <c r="A1364" s="159" t="s">
        <v>900</v>
      </c>
      <c r="B1364" s="159" t="s">
        <v>914</v>
      </c>
      <c r="C1364" s="159"/>
      <c r="D1364" s="209">
        <v>36.6</v>
      </c>
      <c r="E1364" s="160" t="s">
        <v>915</v>
      </c>
    </row>
    <row r="1365" spans="1:5" ht="16">
      <c r="A1365" s="159" t="s">
        <v>900</v>
      </c>
      <c r="B1365" s="159" t="s">
        <v>914</v>
      </c>
      <c r="C1365" s="159"/>
      <c r="D1365" s="209">
        <v>595</v>
      </c>
      <c r="E1365" s="160" t="s">
        <v>915</v>
      </c>
    </row>
    <row r="1366" spans="1:5" ht="16">
      <c r="A1366" s="159" t="s">
        <v>900</v>
      </c>
      <c r="B1366" s="159" t="s">
        <v>914</v>
      </c>
      <c r="C1366" s="159"/>
      <c r="D1366" s="209">
        <v>5000</v>
      </c>
      <c r="E1366" s="161" t="s">
        <v>916</v>
      </c>
    </row>
    <row r="1367" spans="1:5" ht="16">
      <c r="A1367" s="159" t="s">
        <v>900</v>
      </c>
      <c r="B1367" s="159" t="s">
        <v>914</v>
      </c>
      <c r="C1367" s="159"/>
      <c r="D1367" s="209">
        <v>7526</v>
      </c>
      <c r="E1367" s="160" t="s">
        <v>917</v>
      </c>
    </row>
    <row r="1368" spans="1:5" ht="16">
      <c r="A1368" s="159" t="s">
        <v>900</v>
      </c>
      <c r="B1368" s="159" t="s">
        <v>914</v>
      </c>
      <c r="C1368" s="159"/>
      <c r="D1368" s="210">
        <v>286</v>
      </c>
      <c r="E1368" s="163" t="s">
        <v>1574</v>
      </c>
    </row>
    <row r="1369" spans="1:5" ht="16">
      <c r="A1369" s="159" t="s">
        <v>900</v>
      </c>
      <c r="B1369" s="159" t="s">
        <v>33</v>
      </c>
      <c r="C1369" s="159"/>
      <c r="D1369" s="209">
        <v>3000</v>
      </c>
      <c r="E1369" s="160" t="s">
        <v>918</v>
      </c>
    </row>
    <row r="1370" spans="1:5" ht="16">
      <c r="A1370" s="159" t="s">
        <v>900</v>
      </c>
      <c r="B1370" s="159" t="s">
        <v>33</v>
      </c>
      <c r="C1370" s="159"/>
      <c r="D1370" s="209">
        <v>6000</v>
      </c>
      <c r="E1370" s="160" t="s">
        <v>919</v>
      </c>
    </row>
    <row r="1371" spans="1:5" ht="16">
      <c r="A1371" s="159" t="s">
        <v>900</v>
      </c>
      <c r="B1371" s="159" t="s">
        <v>657</v>
      </c>
      <c r="C1371" s="159"/>
      <c r="D1371" s="209">
        <v>9423</v>
      </c>
      <c r="E1371" s="159" t="s">
        <v>926</v>
      </c>
    </row>
    <row r="1372" spans="1:5" ht="16">
      <c r="A1372" s="159" t="s">
        <v>900</v>
      </c>
      <c r="B1372" s="160" t="s">
        <v>657</v>
      </c>
      <c r="C1372" s="160"/>
      <c r="D1372" s="209">
        <v>35000</v>
      </c>
      <c r="E1372" s="160" t="s">
        <v>927</v>
      </c>
    </row>
    <row r="1373" spans="1:5" ht="16">
      <c r="A1373" s="159" t="s">
        <v>900</v>
      </c>
      <c r="B1373" s="159" t="s">
        <v>661</v>
      </c>
      <c r="C1373" s="159"/>
      <c r="D1373" s="209">
        <v>2000</v>
      </c>
      <c r="E1373" s="160" t="s">
        <v>929</v>
      </c>
    </row>
    <row r="1374" spans="1:5" ht="16">
      <c r="A1374" s="159" t="s">
        <v>900</v>
      </c>
      <c r="B1374" s="159" t="s">
        <v>661</v>
      </c>
      <c r="C1374" s="159"/>
      <c r="D1374" s="209">
        <v>900</v>
      </c>
      <c r="E1374" s="160" t="s">
        <v>930</v>
      </c>
    </row>
    <row r="1375" spans="1:5" ht="16">
      <c r="A1375" s="159" t="s">
        <v>900</v>
      </c>
      <c r="B1375" s="159" t="s">
        <v>664</v>
      </c>
      <c r="C1375" s="159"/>
      <c r="D1375" s="209">
        <v>1000</v>
      </c>
      <c r="E1375" s="160" t="s">
        <v>931</v>
      </c>
    </row>
    <row r="1376" spans="1:5" ht="16">
      <c r="A1376" s="159" t="s">
        <v>900</v>
      </c>
      <c r="B1376" s="159" t="s">
        <v>668</v>
      </c>
      <c r="C1376" s="159"/>
      <c r="D1376" s="209">
        <v>2187</v>
      </c>
      <c r="E1376" s="160" t="s">
        <v>932</v>
      </c>
    </row>
    <row r="1377" spans="1:5" ht="16">
      <c r="A1377" s="159" t="s">
        <v>900</v>
      </c>
      <c r="B1377" s="159" t="s">
        <v>668</v>
      </c>
      <c r="C1377" s="159"/>
      <c r="D1377" s="209">
        <v>800</v>
      </c>
      <c r="E1377" s="160" t="s">
        <v>933</v>
      </c>
    </row>
    <row r="1378" spans="1:5" ht="16">
      <c r="A1378" s="159" t="s">
        <v>900</v>
      </c>
      <c r="B1378" s="159" t="s">
        <v>671</v>
      </c>
      <c r="C1378" s="159"/>
      <c r="D1378" s="209">
        <v>1000</v>
      </c>
      <c r="E1378" s="160" t="s">
        <v>934</v>
      </c>
    </row>
    <row r="1379" spans="1:5" ht="16">
      <c r="A1379" s="159" t="s">
        <v>900</v>
      </c>
      <c r="B1379" s="159" t="s">
        <v>673</v>
      </c>
      <c r="C1379" s="159"/>
      <c r="D1379" s="209">
        <v>1500</v>
      </c>
      <c r="E1379" s="160" t="s">
        <v>928</v>
      </c>
    </row>
    <row r="1380" spans="1:5" ht="16">
      <c r="A1380" s="159" t="s">
        <v>900</v>
      </c>
      <c r="B1380" s="159" t="s">
        <v>1351</v>
      </c>
      <c r="C1380" s="159"/>
      <c r="D1380" s="209">
        <v>1500</v>
      </c>
      <c r="E1380" s="160" t="s">
        <v>935</v>
      </c>
    </row>
    <row r="1381" spans="1:5" ht="16">
      <c r="A1381" s="159" t="s">
        <v>900</v>
      </c>
      <c r="B1381" s="159" t="s">
        <v>1351</v>
      </c>
      <c r="C1381" s="159"/>
      <c r="D1381" s="209">
        <v>2600</v>
      </c>
      <c r="E1381" s="160" t="s">
        <v>936</v>
      </c>
    </row>
    <row r="1382" spans="1:5" ht="16">
      <c r="A1382" s="159" t="s">
        <v>900</v>
      </c>
      <c r="B1382" s="159" t="s">
        <v>1351</v>
      </c>
      <c r="C1382" s="159"/>
      <c r="D1382" s="209">
        <v>1500</v>
      </c>
      <c r="E1382" s="160" t="s">
        <v>935</v>
      </c>
    </row>
    <row r="1383" spans="1:5" ht="16">
      <c r="A1383" s="159" t="s">
        <v>900</v>
      </c>
      <c r="B1383" s="159" t="s">
        <v>1351</v>
      </c>
      <c r="C1383" s="159"/>
      <c r="D1383" s="209">
        <v>2600</v>
      </c>
      <c r="E1383" s="161" t="s">
        <v>937</v>
      </c>
    </row>
    <row r="1384" spans="1:5" ht="16">
      <c r="A1384" s="159" t="s">
        <v>900</v>
      </c>
      <c r="B1384" s="159" t="s">
        <v>1353</v>
      </c>
      <c r="C1384" s="159"/>
      <c r="D1384" s="209">
        <v>1500</v>
      </c>
      <c r="E1384" s="161" t="s">
        <v>938</v>
      </c>
    </row>
    <row r="1385" spans="1:5" ht="16">
      <c r="A1385" s="159" t="s">
        <v>900</v>
      </c>
      <c r="B1385" s="159" t="s">
        <v>1353</v>
      </c>
      <c r="C1385" s="159"/>
      <c r="D1385" s="209">
        <v>500</v>
      </c>
      <c r="E1385" s="160" t="s">
        <v>916</v>
      </c>
    </row>
    <row r="1386" spans="1:5" ht="16">
      <c r="A1386" s="159" t="s">
        <v>900</v>
      </c>
      <c r="B1386" s="159" t="s">
        <v>1353</v>
      </c>
      <c r="C1386" s="159"/>
      <c r="D1386" s="209">
        <v>1500</v>
      </c>
      <c r="E1386" s="161" t="s">
        <v>939</v>
      </c>
    </row>
    <row r="1387" spans="1:5" ht="16">
      <c r="A1387" s="159" t="s">
        <v>900</v>
      </c>
      <c r="B1387" s="159" t="s">
        <v>1353</v>
      </c>
      <c r="C1387" s="159"/>
      <c r="D1387" s="209">
        <v>500</v>
      </c>
      <c r="E1387" s="161" t="s">
        <v>940</v>
      </c>
    </row>
    <row r="1388" spans="1:5" ht="16">
      <c r="A1388" s="159" t="s">
        <v>900</v>
      </c>
      <c r="B1388" s="159" t="s">
        <v>920</v>
      </c>
      <c r="C1388" s="159"/>
      <c r="D1388" s="209">
        <v>700</v>
      </c>
      <c r="E1388" s="160" t="s">
        <v>921</v>
      </c>
    </row>
    <row r="1389" spans="1:5" ht="16">
      <c r="A1389" s="159" t="s">
        <v>900</v>
      </c>
      <c r="B1389" s="159" t="s">
        <v>920</v>
      </c>
      <c r="C1389" s="159"/>
      <c r="D1389" s="209">
        <v>693.8</v>
      </c>
      <c r="E1389" s="160" t="s">
        <v>1566</v>
      </c>
    </row>
    <row r="1390" spans="1:5" ht="16">
      <c r="A1390" s="159" t="s">
        <v>900</v>
      </c>
      <c r="B1390" s="162" t="s">
        <v>920</v>
      </c>
      <c r="C1390" s="162"/>
      <c r="D1390" s="210">
        <v>700</v>
      </c>
      <c r="E1390" s="160" t="s">
        <v>1571</v>
      </c>
    </row>
    <row r="1391" spans="1:5" ht="16">
      <c r="A1391" s="159" t="s">
        <v>900</v>
      </c>
      <c r="B1391" s="159" t="s">
        <v>1316</v>
      </c>
      <c r="C1391" s="159"/>
      <c r="D1391" s="209">
        <v>267.5</v>
      </c>
      <c r="E1391" s="160" t="s">
        <v>922</v>
      </c>
    </row>
    <row r="1392" spans="1:5" ht="16">
      <c r="A1392" s="159" t="s">
        <v>900</v>
      </c>
      <c r="B1392" s="159" t="s">
        <v>56</v>
      </c>
      <c r="C1392" s="159"/>
      <c r="D1392" s="209">
        <v>250</v>
      </c>
      <c r="E1392" s="160" t="s">
        <v>923</v>
      </c>
    </row>
    <row r="1393" spans="1:5" ht="16">
      <c r="A1393" s="159" t="s">
        <v>900</v>
      </c>
      <c r="B1393" s="159" t="s">
        <v>56</v>
      </c>
      <c r="C1393" s="159"/>
      <c r="D1393" s="209">
        <v>228.33</v>
      </c>
      <c r="E1393" s="160" t="s">
        <v>924</v>
      </c>
    </row>
    <row r="1394" spans="1:5" ht="16">
      <c r="A1394" s="159" t="s">
        <v>900</v>
      </c>
      <c r="B1394" s="159" t="s">
        <v>56</v>
      </c>
      <c r="C1394" s="159"/>
      <c r="D1394" s="209">
        <v>4000</v>
      </c>
      <c r="E1394" s="160" t="s">
        <v>27</v>
      </c>
    </row>
    <row r="1395" spans="1:5" ht="16">
      <c r="A1395" s="159" t="s">
        <v>900</v>
      </c>
      <c r="B1395" s="159" t="s">
        <v>57</v>
      </c>
      <c r="C1395" s="159"/>
      <c r="D1395" s="209">
        <v>300</v>
      </c>
      <c r="E1395" s="160" t="s">
        <v>925</v>
      </c>
    </row>
    <row r="1396" spans="1:5" ht="16">
      <c r="A1396" s="159" t="s">
        <v>900</v>
      </c>
      <c r="B1396" s="163" t="s">
        <v>1575</v>
      </c>
      <c r="C1396" s="163"/>
      <c r="D1396" s="210">
        <v>286</v>
      </c>
      <c r="E1396" s="160" t="s">
        <v>1570</v>
      </c>
    </row>
    <row r="1397" spans="1:5" ht="16">
      <c r="A1397" s="159" t="s">
        <v>900</v>
      </c>
      <c r="B1397" s="159" t="s">
        <v>941</v>
      </c>
      <c r="C1397" s="159"/>
      <c r="D1397" s="211">
        <v>736.5</v>
      </c>
      <c r="E1397" s="160" t="s">
        <v>1566</v>
      </c>
    </row>
    <row r="1398" spans="1:5" ht="16">
      <c r="A1398" s="159" t="s">
        <v>900</v>
      </c>
      <c r="B1398" s="159" t="s">
        <v>941</v>
      </c>
      <c r="C1398" s="159"/>
      <c r="D1398" s="211">
        <v>737</v>
      </c>
      <c r="E1398" s="160" t="s">
        <v>1570</v>
      </c>
    </row>
    <row r="1399" spans="1:5" ht="16">
      <c r="A1399" s="159" t="s">
        <v>900</v>
      </c>
      <c r="B1399" s="159" t="s">
        <v>941</v>
      </c>
      <c r="C1399" s="159"/>
      <c r="D1399" s="209">
        <v>5000</v>
      </c>
      <c r="E1399" s="160" t="s">
        <v>942</v>
      </c>
    </row>
    <row r="1400" spans="1:5" ht="16">
      <c r="A1400" s="159" t="s">
        <v>900</v>
      </c>
      <c r="B1400" s="165" t="s">
        <v>1366</v>
      </c>
      <c r="C1400" s="165"/>
      <c r="D1400" s="211">
        <v>1162.5999999999999</v>
      </c>
      <c r="E1400" s="160" t="s">
        <v>1566</v>
      </c>
    </row>
    <row r="1401" spans="1:5" ht="16">
      <c r="A1401" s="159" t="s">
        <v>900</v>
      </c>
      <c r="B1401" s="159" t="s">
        <v>1366</v>
      </c>
      <c r="C1401" s="159"/>
      <c r="D1401" s="211">
        <v>790.3</v>
      </c>
      <c r="E1401" s="160" t="s">
        <v>1570</v>
      </c>
    </row>
    <row r="1402" spans="1:5" ht="16">
      <c r="A1402" s="159" t="s">
        <v>900</v>
      </c>
      <c r="B1402" s="159" t="s">
        <v>943</v>
      </c>
      <c r="C1402" s="159"/>
      <c r="D1402" s="209">
        <v>5000</v>
      </c>
      <c r="E1402" s="160" t="s">
        <v>944</v>
      </c>
    </row>
    <row r="1403" spans="1:5" ht="16">
      <c r="A1403" s="159" t="s">
        <v>900</v>
      </c>
      <c r="B1403" s="159" t="s">
        <v>945</v>
      </c>
      <c r="C1403" s="159"/>
      <c r="D1403" s="209">
        <v>200</v>
      </c>
      <c r="E1403" s="160" t="s">
        <v>946</v>
      </c>
    </row>
    <row r="1404" spans="1:5" ht="16">
      <c r="A1404" s="159" t="s">
        <v>900</v>
      </c>
      <c r="B1404" s="159" t="s">
        <v>889</v>
      </c>
      <c r="C1404" s="159"/>
      <c r="D1404" s="209">
        <v>800</v>
      </c>
      <c r="E1404" s="160" t="s">
        <v>1576</v>
      </c>
    </row>
    <row r="1405" spans="1:5" ht="16">
      <c r="A1405" s="159" t="s">
        <v>900</v>
      </c>
      <c r="B1405" s="159" t="s">
        <v>889</v>
      </c>
      <c r="C1405" s="159"/>
      <c r="D1405" s="209">
        <v>800</v>
      </c>
      <c r="E1405" s="160" t="s">
        <v>947</v>
      </c>
    </row>
    <row r="1406" spans="1:5" ht="16">
      <c r="A1406" s="159" t="s">
        <v>900</v>
      </c>
      <c r="B1406" s="159" t="s">
        <v>948</v>
      </c>
      <c r="C1406" s="159"/>
      <c r="D1406" s="209">
        <v>500</v>
      </c>
      <c r="E1406" s="160" t="s">
        <v>949</v>
      </c>
    </row>
    <row r="1407" spans="1:5" ht="16">
      <c r="A1407" s="159" t="s">
        <v>900</v>
      </c>
      <c r="B1407" s="163" t="s">
        <v>81</v>
      </c>
      <c r="C1407" s="163"/>
      <c r="D1407" s="213">
        <v>599.45000000000005</v>
      </c>
      <c r="E1407" s="160" t="s">
        <v>1570</v>
      </c>
    </row>
    <row r="1408" spans="1:5" ht="16">
      <c r="A1408" s="159" t="s">
        <v>900</v>
      </c>
      <c r="B1408" s="159" t="s">
        <v>694</v>
      </c>
      <c r="C1408" s="159"/>
      <c r="D1408" s="209">
        <v>2000</v>
      </c>
      <c r="E1408" s="160" t="s">
        <v>950</v>
      </c>
    </row>
    <row r="1409" spans="1:5" ht="16">
      <c r="A1409" s="159" t="s">
        <v>900</v>
      </c>
      <c r="B1409" s="159" t="s">
        <v>694</v>
      </c>
      <c r="C1409" s="159"/>
      <c r="D1409" s="209">
        <v>10000</v>
      </c>
      <c r="E1409" s="160" t="s">
        <v>940</v>
      </c>
    </row>
    <row r="1410" spans="1:5" ht="16">
      <c r="A1410" s="159" t="s">
        <v>900</v>
      </c>
      <c r="B1410" s="159" t="s">
        <v>951</v>
      </c>
      <c r="C1410" s="159"/>
      <c r="D1410" s="209">
        <v>1000</v>
      </c>
      <c r="E1410" s="161" t="s">
        <v>952</v>
      </c>
    </row>
    <row r="1411" spans="1:5" ht="16">
      <c r="A1411" s="159" t="s">
        <v>900</v>
      </c>
      <c r="B1411" s="159" t="s">
        <v>953</v>
      </c>
      <c r="C1411" s="159"/>
      <c r="D1411" s="209">
        <v>1000</v>
      </c>
      <c r="E1411" s="160" t="s">
        <v>954</v>
      </c>
    </row>
    <row r="1412" spans="1:5" ht="16">
      <c r="A1412" s="159" t="s">
        <v>900</v>
      </c>
      <c r="B1412" s="159" t="s">
        <v>953</v>
      </c>
      <c r="C1412" s="159"/>
      <c r="D1412" s="209">
        <v>3000</v>
      </c>
      <c r="E1412" s="160" t="s">
        <v>955</v>
      </c>
    </row>
    <row r="1413" spans="1:5" ht="16">
      <c r="A1413" s="159" t="s">
        <v>900</v>
      </c>
      <c r="B1413" s="163" t="s">
        <v>1577</v>
      </c>
      <c r="C1413" s="163"/>
      <c r="D1413" s="212" t="s">
        <v>1578</v>
      </c>
      <c r="E1413" s="160" t="s">
        <v>1566</v>
      </c>
    </row>
    <row r="1414" spans="1:5" ht="16">
      <c r="A1414" s="159" t="s">
        <v>900</v>
      </c>
      <c r="B1414" s="163" t="s">
        <v>1577</v>
      </c>
      <c r="C1414" s="163"/>
      <c r="D1414" s="210">
        <v>550.15</v>
      </c>
      <c r="E1414" s="160" t="s">
        <v>1579</v>
      </c>
    </row>
    <row r="1415" spans="1:5" ht="16">
      <c r="A1415" s="159" t="s">
        <v>900</v>
      </c>
      <c r="B1415" s="159" t="s">
        <v>956</v>
      </c>
      <c r="C1415" s="159"/>
      <c r="D1415" s="209">
        <v>500</v>
      </c>
      <c r="E1415" s="160" t="s">
        <v>957</v>
      </c>
    </row>
    <row r="1416" spans="1:5" ht="16">
      <c r="A1416" s="159" t="s">
        <v>900</v>
      </c>
      <c r="B1416" s="162" t="s">
        <v>1580</v>
      </c>
      <c r="C1416" s="162"/>
      <c r="D1416" s="210">
        <v>486.87</v>
      </c>
      <c r="E1416" s="163" t="s">
        <v>1581</v>
      </c>
    </row>
    <row r="1417" spans="1:5" ht="16">
      <c r="A1417" s="159" t="s">
        <v>900</v>
      </c>
      <c r="B1417" s="163" t="s">
        <v>170</v>
      </c>
      <c r="C1417" s="163"/>
      <c r="D1417" s="209" t="s">
        <v>1582</v>
      </c>
      <c r="E1417" s="160" t="s">
        <v>1566</v>
      </c>
    </row>
    <row r="1418" spans="1:5" ht="16">
      <c r="A1418" s="159" t="s">
        <v>900</v>
      </c>
      <c r="B1418" s="159" t="s">
        <v>958</v>
      </c>
      <c r="C1418" s="159"/>
      <c r="D1418" s="209">
        <v>1500</v>
      </c>
      <c r="E1418" s="161" t="s">
        <v>27</v>
      </c>
    </row>
    <row r="1419" spans="1:5" ht="16">
      <c r="A1419" s="159" t="s">
        <v>900</v>
      </c>
      <c r="B1419" s="159" t="s">
        <v>132</v>
      </c>
      <c r="C1419" s="159"/>
      <c r="D1419" s="209">
        <v>2500</v>
      </c>
      <c r="E1419" s="160" t="s">
        <v>1583</v>
      </c>
    </row>
    <row r="1420" spans="1:5" ht="16">
      <c r="A1420" s="159" t="s">
        <v>900</v>
      </c>
      <c r="B1420" s="159" t="s">
        <v>132</v>
      </c>
      <c r="C1420" s="159"/>
      <c r="D1420" s="209">
        <v>603.97</v>
      </c>
      <c r="E1420" s="163" t="s">
        <v>1581</v>
      </c>
    </row>
    <row r="1421" spans="1:5" ht="16">
      <c r="A1421" s="159" t="s">
        <v>900</v>
      </c>
      <c r="B1421" s="159" t="s">
        <v>959</v>
      </c>
      <c r="C1421" s="159"/>
      <c r="D1421" s="209">
        <v>680.87</v>
      </c>
      <c r="E1421" s="160" t="s">
        <v>1566</v>
      </c>
    </row>
    <row r="1422" spans="1:5" ht="16">
      <c r="A1422" s="159" t="s">
        <v>900</v>
      </c>
      <c r="B1422" s="159" t="s">
        <v>959</v>
      </c>
      <c r="C1422" s="159"/>
      <c r="D1422" s="209">
        <v>569.87</v>
      </c>
      <c r="E1422" s="160" t="s">
        <v>960</v>
      </c>
    </row>
    <row r="1423" spans="1:5" ht="16">
      <c r="A1423" s="159" t="s">
        <v>900</v>
      </c>
      <c r="B1423" s="159" t="s">
        <v>959</v>
      </c>
      <c r="C1423" s="159"/>
      <c r="D1423" s="209">
        <v>200</v>
      </c>
      <c r="E1423" s="160" t="s">
        <v>961</v>
      </c>
    </row>
    <row r="1424" spans="1:5" ht="16">
      <c r="A1424" s="159" t="s">
        <v>900</v>
      </c>
      <c r="B1424" s="159" t="s">
        <v>959</v>
      </c>
      <c r="C1424" s="159"/>
      <c r="D1424" s="209">
        <v>20000</v>
      </c>
      <c r="E1424" s="160" t="s">
        <v>962</v>
      </c>
    </row>
    <row r="1425" spans="1:5" ht="16">
      <c r="A1425" s="159" t="s">
        <v>900</v>
      </c>
      <c r="B1425" s="159" t="s">
        <v>959</v>
      </c>
      <c r="C1425" s="159"/>
      <c r="D1425" s="209">
        <v>4000</v>
      </c>
      <c r="E1425" s="160" t="s">
        <v>963</v>
      </c>
    </row>
    <row r="1426" spans="1:5" ht="16">
      <c r="A1426" s="159" t="s">
        <v>900</v>
      </c>
      <c r="B1426" s="165" t="s">
        <v>959</v>
      </c>
      <c r="C1426" s="165"/>
      <c r="D1426" s="209">
        <v>1011.91</v>
      </c>
      <c r="E1426" s="160" t="s">
        <v>1570</v>
      </c>
    </row>
    <row r="1427" spans="1:5" ht="16">
      <c r="A1427" s="159" t="s">
        <v>900</v>
      </c>
      <c r="B1427" s="159" t="s">
        <v>959</v>
      </c>
      <c r="C1427" s="159"/>
      <c r="D1427" s="209">
        <v>300</v>
      </c>
      <c r="E1427" s="161" t="s">
        <v>964</v>
      </c>
    </row>
    <row r="1428" spans="1:5" ht="16">
      <c r="A1428" s="159" t="s">
        <v>900</v>
      </c>
      <c r="B1428" s="164" t="s">
        <v>785</v>
      </c>
      <c r="C1428" s="164"/>
      <c r="D1428" s="209">
        <v>1200</v>
      </c>
      <c r="E1428" s="160" t="s">
        <v>965</v>
      </c>
    </row>
    <row r="1429" spans="1:5" ht="16">
      <c r="A1429" s="159" t="s">
        <v>900</v>
      </c>
      <c r="B1429" s="159" t="s">
        <v>786</v>
      </c>
      <c r="C1429" s="159"/>
      <c r="D1429" s="209">
        <v>654.62</v>
      </c>
      <c r="E1429" s="160" t="s">
        <v>1584</v>
      </c>
    </row>
    <row r="1430" spans="1:5" ht="16">
      <c r="A1430" s="159" t="s">
        <v>900</v>
      </c>
      <c r="B1430" s="159" t="s">
        <v>786</v>
      </c>
      <c r="C1430" s="159"/>
      <c r="D1430" s="209">
        <v>750</v>
      </c>
      <c r="E1430" s="160" t="s">
        <v>1504</v>
      </c>
    </row>
    <row r="1431" spans="1:5" ht="16">
      <c r="A1431" s="159" t="s">
        <v>900</v>
      </c>
      <c r="B1431" s="159" t="s">
        <v>786</v>
      </c>
      <c r="C1431" s="159"/>
      <c r="D1431" s="209">
        <v>692.75</v>
      </c>
      <c r="E1431" s="160" t="s">
        <v>903</v>
      </c>
    </row>
    <row r="1432" spans="1:5" ht="16">
      <c r="A1432" s="159" t="s">
        <v>900</v>
      </c>
      <c r="B1432" s="159" t="s">
        <v>786</v>
      </c>
      <c r="C1432" s="159"/>
      <c r="D1432" s="209">
        <v>2500</v>
      </c>
      <c r="E1432" s="160" t="s">
        <v>966</v>
      </c>
    </row>
    <row r="1433" spans="1:5" ht="16">
      <c r="A1433" s="159" t="s">
        <v>900</v>
      </c>
      <c r="B1433" s="159" t="s">
        <v>786</v>
      </c>
      <c r="C1433" s="159"/>
      <c r="D1433" s="209">
        <v>25000</v>
      </c>
      <c r="E1433" s="160" t="s">
        <v>916</v>
      </c>
    </row>
    <row r="1434" spans="1:5" ht="16">
      <c r="A1434" s="159" t="s">
        <v>900</v>
      </c>
      <c r="B1434" s="162" t="s">
        <v>786</v>
      </c>
      <c r="C1434" s="162"/>
      <c r="D1434" s="210">
        <v>182</v>
      </c>
      <c r="E1434" s="160" t="s">
        <v>1566</v>
      </c>
    </row>
    <row r="1435" spans="1:5" ht="16">
      <c r="A1435" s="159" t="s">
        <v>900</v>
      </c>
      <c r="B1435" s="163" t="s">
        <v>1585</v>
      </c>
      <c r="C1435" s="163"/>
      <c r="D1435" s="210">
        <v>646.4</v>
      </c>
      <c r="E1435" s="160" t="s">
        <v>1579</v>
      </c>
    </row>
    <row r="1436" spans="1:5" ht="16">
      <c r="A1436" s="159" t="s">
        <v>900</v>
      </c>
      <c r="B1436" s="159" t="s">
        <v>174</v>
      </c>
      <c r="C1436" s="159"/>
      <c r="D1436" s="209">
        <v>2000</v>
      </c>
      <c r="E1436" s="160" t="s">
        <v>967</v>
      </c>
    </row>
    <row r="1437" spans="1:5" ht="16">
      <c r="A1437" s="159" t="s">
        <v>900</v>
      </c>
      <c r="B1437" s="164" t="s">
        <v>174</v>
      </c>
      <c r="C1437" s="164"/>
      <c r="D1437" s="214">
        <v>2000</v>
      </c>
      <c r="E1437" s="161" t="s">
        <v>968</v>
      </c>
    </row>
    <row r="1438" spans="1:5" ht="16">
      <c r="A1438" s="159" t="s">
        <v>900</v>
      </c>
      <c r="B1438" s="164" t="s">
        <v>174</v>
      </c>
      <c r="C1438" s="164"/>
      <c r="D1438" s="214">
        <v>72</v>
      </c>
      <c r="E1438" s="161" t="s">
        <v>27</v>
      </c>
    </row>
    <row r="1439" spans="1:5" ht="16">
      <c r="A1439" s="159" t="s">
        <v>900</v>
      </c>
      <c r="B1439" s="164" t="s">
        <v>1271</v>
      </c>
      <c r="C1439" s="164"/>
      <c r="D1439" s="215">
        <v>497.8</v>
      </c>
      <c r="E1439" s="161" t="s">
        <v>1570</v>
      </c>
    </row>
    <row r="1440" spans="1:5" ht="16">
      <c r="A1440" s="159" t="s">
        <v>900</v>
      </c>
      <c r="B1440" s="164" t="s">
        <v>1271</v>
      </c>
      <c r="C1440" s="164"/>
      <c r="D1440" s="215">
        <v>353.9</v>
      </c>
      <c r="E1440" s="161" t="s">
        <v>1570</v>
      </c>
    </row>
    <row r="1441" spans="1:5" ht="16">
      <c r="A1441" s="159" t="s">
        <v>900</v>
      </c>
      <c r="B1441" s="164" t="s">
        <v>1271</v>
      </c>
      <c r="C1441" s="164"/>
      <c r="D1441" s="214">
        <v>2000</v>
      </c>
      <c r="E1441" s="161" t="s">
        <v>969</v>
      </c>
    </row>
    <row r="1442" spans="1:5" ht="16">
      <c r="A1442" s="159" t="s">
        <v>900</v>
      </c>
      <c r="B1442" s="164" t="s">
        <v>1271</v>
      </c>
      <c r="C1442" s="164"/>
      <c r="D1442" s="216">
        <v>502.8</v>
      </c>
      <c r="E1442" s="166" t="s">
        <v>1586</v>
      </c>
    </row>
    <row r="1443" spans="1:5" ht="16">
      <c r="A1443" s="159" t="s">
        <v>900</v>
      </c>
      <c r="B1443" s="164" t="s">
        <v>970</v>
      </c>
      <c r="C1443" s="164"/>
      <c r="D1443" s="214">
        <v>3000</v>
      </c>
      <c r="E1443" s="161" t="s">
        <v>971</v>
      </c>
    </row>
    <row r="1444" spans="1:5" ht="16">
      <c r="A1444" s="159" t="s">
        <v>900</v>
      </c>
      <c r="B1444" s="164" t="s">
        <v>898</v>
      </c>
      <c r="C1444" s="164"/>
      <c r="D1444" s="214">
        <v>500</v>
      </c>
      <c r="E1444" s="161" t="s">
        <v>972</v>
      </c>
    </row>
    <row r="1445" spans="1:5" ht="16">
      <c r="A1445" s="159" t="s">
        <v>900</v>
      </c>
      <c r="B1445" s="166" t="s">
        <v>1587</v>
      </c>
      <c r="C1445" s="166"/>
      <c r="D1445" s="217">
        <v>610</v>
      </c>
      <c r="E1445" s="161" t="s">
        <v>1566</v>
      </c>
    </row>
    <row r="1446" spans="1:5" ht="16">
      <c r="A1446" s="159" t="s">
        <v>900</v>
      </c>
      <c r="B1446" s="164" t="s">
        <v>172</v>
      </c>
      <c r="C1446" s="164"/>
      <c r="D1446" s="214">
        <v>750</v>
      </c>
      <c r="E1446" s="161" t="s">
        <v>973</v>
      </c>
    </row>
    <row r="1447" spans="1:5" ht="16">
      <c r="A1447" s="159" t="s">
        <v>900</v>
      </c>
      <c r="B1447" s="164" t="s">
        <v>172</v>
      </c>
      <c r="C1447" s="164"/>
      <c r="D1447" s="214">
        <v>150</v>
      </c>
      <c r="E1447" s="161" t="s">
        <v>974</v>
      </c>
    </row>
    <row r="1448" spans="1:5" ht="16">
      <c r="A1448" s="159" t="s">
        <v>900</v>
      </c>
      <c r="B1448" s="164" t="s">
        <v>172</v>
      </c>
      <c r="C1448" s="164"/>
      <c r="D1448" s="214">
        <v>630</v>
      </c>
      <c r="E1448" s="161" t="s">
        <v>975</v>
      </c>
    </row>
    <row r="1449" spans="1:5" ht="16">
      <c r="A1449" s="159" t="s">
        <v>900</v>
      </c>
      <c r="B1449" s="159" t="s">
        <v>1327</v>
      </c>
      <c r="C1449" s="164"/>
      <c r="D1449" s="214">
        <v>1000</v>
      </c>
      <c r="E1449" s="161" t="s">
        <v>976</v>
      </c>
    </row>
    <row r="1450" spans="1:5" ht="16">
      <c r="A1450" s="159" t="s">
        <v>900</v>
      </c>
      <c r="B1450" s="163" t="s">
        <v>1588</v>
      </c>
      <c r="C1450" s="166"/>
      <c r="D1450" s="217">
        <v>614.04999999999995</v>
      </c>
      <c r="E1450" s="161" t="s">
        <v>1570</v>
      </c>
    </row>
    <row r="1451" spans="1:5" ht="16">
      <c r="A1451" s="159" t="s">
        <v>900</v>
      </c>
      <c r="B1451" s="167" t="s">
        <v>1589</v>
      </c>
      <c r="C1451" s="168"/>
      <c r="D1451" s="218" t="s">
        <v>1590</v>
      </c>
      <c r="E1451" s="161" t="s">
        <v>1566</v>
      </c>
    </row>
    <row r="1452" spans="1:5" ht="16">
      <c r="A1452" s="159" t="s">
        <v>900</v>
      </c>
      <c r="B1452" s="159" t="s">
        <v>1484</v>
      </c>
      <c r="C1452" s="164"/>
      <c r="D1452" s="215">
        <v>282.60000000000002</v>
      </c>
      <c r="E1452" s="161" t="s">
        <v>1566</v>
      </c>
    </row>
    <row r="1453" spans="1:5" ht="16">
      <c r="A1453" s="159" t="s">
        <v>900</v>
      </c>
      <c r="B1453" s="164" t="s">
        <v>1484</v>
      </c>
      <c r="C1453" s="164"/>
      <c r="D1453" s="217">
        <v>371.2</v>
      </c>
      <c r="E1453" s="161" t="s">
        <v>1570</v>
      </c>
    </row>
    <row r="1454" spans="1:5" ht="16">
      <c r="A1454" s="159" t="s">
        <v>900</v>
      </c>
      <c r="B1454" s="164" t="s">
        <v>1483</v>
      </c>
      <c r="C1454" s="164"/>
      <c r="D1454" s="214">
        <v>1000</v>
      </c>
      <c r="E1454" s="161" t="s">
        <v>916</v>
      </c>
    </row>
    <row r="1455" spans="1:5" ht="16">
      <c r="A1455" s="159" t="s">
        <v>900</v>
      </c>
      <c r="B1455" s="169" t="s">
        <v>1484</v>
      </c>
      <c r="C1455" s="169"/>
      <c r="D1455" s="217">
        <v>437.98</v>
      </c>
      <c r="E1455" s="161" t="s">
        <v>1571</v>
      </c>
    </row>
    <row r="1456" spans="1:5" ht="16">
      <c r="A1456" s="159" t="s">
        <v>900</v>
      </c>
      <c r="B1456" s="164" t="s">
        <v>977</v>
      </c>
      <c r="C1456" s="164"/>
      <c r="D1456" s="214">
        <v>5000</v>
      </c>
      <c r="E1456" s="161" t="s">
        <v>978</v>
      </c>
    </row>
    <row r="1457" spans="1:5" ht="16">
      <c r="A1457" s="159" t="s">
        <v>900</v>
      </c>
      <c r="B1457" s="164" t="s">
        <v>979</v>
      </c>
      <c r="C1457" s="164"/>
      <c r="D1457" s="214">
        <v>765.6</v>
      </c>
      <c r="E1457" s="161" t="s">
        <v>902</v>
      </c>
    </row>
    <row r="1458" spans="1:5" ht="16">
      <c r="A1458" s="159" t="s">
        <v>900</v>
      </c>
      <c r="B1458" s="164" t="s">
        <v>979</v>
      </c>
      <c r="C1458" s="164"/>
      <c r="D1458" s="214">
        <v>2750</v>
      </c>
      <c r="E1458" s="161" t="s">
        <v>980</v>
      </c>
    </row>
    <row r="1459" spans="1:5" ht="16">
      <c r="A1459" s="159" t="s">
        <v>900</v>
      </c>
      <c r="B1459" s="164" t="s">
        <v>979</v>
      </c>
      <c r="C1459" s="164"/>
      <c r="D1459" s="214">
        <v>792.2</v>
      </c>
      <c r="E1459" s="161" t="s">
        <v>903</v>
      </c>
    </row>
    <row r="1460" spans="1:5" ht="16">
      <c r="A1460" s="159" t="s">
        <v>900</v>
      </c>
      <c r="B1460" s="159" t="s">
        <v>979</v>
      </c>
      <c r="C1460" s="164"/>
      <c r="D1460" s="214">
        <v>20000</v>
      </c>
      <c r="E1460" s="161" t="s">
        <v>916</v>
      </c>
    </row>
    <row r="1461" spans="1:5" ht="16">
      <c r="A1461" s="159" t="s">
        <v>900</v>
      </c>
      <c r="B1461" s="169" t="s">
        <v>979</v>
      </c>
      <c r="C1461" s="169"/>
      <c r="D1461" s="217">
        <v>182</v>
      </c>
      <c r="E1461" s="161" t="s">
        <v>1566</v>
      </c>
    </row>
    <row r="1462" spans="1:5" ht="16">
      <c r="A1462" s="159" t="s">
        <v>900</v>
      </c>
      <c r="B1462" s="164" t="s">
        <v>979</v>
      </c>
      <c r="C1462" s="164"/>
      <c r="D1462" s="218" t="s">
        <v>1591</v>
      </c>
      <c r="E1462" s="161" t="s">
        <v>1579</v>
      </c>
    </row>
    <row r="1463" spans="1:5" ht="16">
      <c r="A1463" s="159" t="s">
        <v>900</v>
      </c>
      <c r="B1463" s="164" t="s">
        <v>979</v>
      </c>
      <c r="C1463" s="164"/>
      <c r="D1463" s="217">
        <v>286</v>
      </c>
      <c r="E1463" s="161" t="s">
        <v>1570</v>
      </c>
    </row>
    <row r="1464" spans="1:5" ht="16">
      <c r="A1464" s="159" t="s">
        <v>900</v>
      </c>
      <c r="B1464" s="164" t="s">
        <v>981</v>
      </c>
      <c r="C1464" s="164"/>
      <c r="D1464" s="214">
        <v>2500</v>
      </c>
      <c r="E1464" s="161" t="s">
        <v>982</v>
      </c>
    </row>
    <row r="1465" spans="1:5" ht="16">
      <c r="A1465" s="159" t="s">
        <v>900</v>
      </c>
      <c r="B1465" s="164" t="s">
        <v>983</v>
      </c>
      <c r="C1465" s="164"/>
      <c r="D1465" s="214">
        <v>2500</v>
      </c>
      <c r="E1465" s="161" t="s">
        <v>984</v>
      </c>
    </row>
    <row r="1466" spans="1:5" ht="16">
      <c r="A1466" s="159" t="s">
        <v>900</v>
      </c>
      <c r="B1466" s="164" t="s">
        <v>985</v>
      </c>
      <c r="C1466" s="164"/>
      <c r="D1466" s="214">
        <v>500</v>
      </c>
      <c r="E1466" s="161" t="s">
        <v>986</v>
      </c>
    </row>
    <row r="1467" spans="1:5" ht="17">
      <c r="A1467" s="11" t="s">
        <v>491</v>
      </c>
      <c r="B1467" s="11" t="s">
        <v>1188</v>
      </c>
      <c r="C1467" s="11"/>
      <c r="D1467" s="219">
        <v>35000</v>
      </c>
      <c r="E1467" s="24" t="s">
        <v>1593</v>
      </c>
    </row>
    <row r="1468" spans="1:5" ht="17">
      <c r="A1468" s="11" t="s">
        <v>491</v>
      </c>
      <c r="B1468" s="11" t="s">
        <v>664</v>
      </c>
      <c r="C1468" s="11"/>
      <c r="D1468" s="219">
        <v>2142</v>
      </c>
      <c r="E1468" s="24" t="s">
        <v>1594</v>
      </c>
    </row>
    <row r="1469" spans="1:5" ht="17">
      <c r="A1469" s="11" t="s">
        <v>491</v>
      </c>
      <c r="B1469" s="11" t="s">
        <v>657</v>
      </c>
      <c r="C1469" s="11"/>
      <c r="D1469" s="219">
        <v>1000</v>
      </c>
      <c r="E1469" s="76" t="s">
        <v>1595</v>
      </c>
    </row>
    <row r="1470" spans="1:5" ht="16">
      <c r="A1470" s="11" t="s">
        <v>491</v>
      </c>
      <c r="B1470" s="11" t="s">
        <v>657</v>
      </c>
      <c r="C1470" s="11"/>
      <c r="D1470" s="219">
        <v>20000</v>
      </c>
      <c r="E1470" s="64" t="s">
        <v>1596</v>
      </c>
    </row>
    <row r="1471" spans="1:5" ht="17">
      <c r="A1471" s="11" t="s">
        <v>491</v>
      </c>
      <c r="B1471" s="11" t="s">
        <v>657</v>
      </c>
      <c r="C1471" s="11"/>
      <c r="D1471" s="219">
        <v>20000</v>
      </c>
      <c r="E1471" s="24" t="s">
        <v>1597</v>
      </c>
    </row>
    <row r="1472" spans="1:5" ht="16">
      <c r="A1472" s="11" t="s">
        <v>491</v>
      </c>
      <c r="B1472" s="11" t="s">
        <v>492</v>
      </c>
      <c r="C1472" s="11"/>
      <c r="D1472" s="219">
        <v>3000</v>
      </c>
      <c r="E1472" s="11" t="s">
        <v>1598</v>
      </c>
    </row>
    <row r="1473" spans="1:5" ht="17">
      <c r="A1473" s="11" t="s">
        <v>491</v>
      </c>
      <c r="B1473" s="11" t="s">
        <v>668</v>
      </c>
      <c r="C1473" s="11"/>
      <c r="D1473" s="219">
        <v>25000</v>
      </c>
      <c r="E1473" s="24" t="s">
        <v>1599</v>
      </c>
    </row>
    <row r="1474" spans="1:5" ht="17">
      <c r="A1474" s="11" t="s">
        <v>491</v>
      </c>
      <c r="B1474" s="11" t="s">
        <v>493</v>
      </c>
      <c r="C1474" s="11"/>
      <c r="D1474" s="219">
        <v>10000</v>
      </c>
      <c r="E1474" s="24" t="s">
        <v>1600</v>
      </c>
    </row>
    <row r="1475" spans="1:5" ht="17">
      <c r="A1475" s="11" t="s">
        <v>491</v>
      </c>
      <c r="B1475" s="11" t="s">
        <v>494</v>
      </c>
      <c r="C1475" s="11"/>
      <c r="D1475" s="219">
        <v>3000</v>
      </c>
      <c r="E1475" s="24" t="s">
        <v>495</v>
      </c>
    </row>
    <row r="1476" spans="1:5" ht="17">
      <c r="A1476" s="11" t="s">
        <v>491</v>
      </c>
      <c r="B1476" s="11" t="s">
        <v>496</v>
      </c>
      <c r="C1476" s="11"/>
      <c r="D1476" s="220">
        <v>840</v>
      </c>
      <c r="E1476" s="174" t="s">
        <v>1628</v>
      </c>
    </row>
    <row r="1477" spans="1:5" ht="17">
      <c r="A1477" s="11" t="s">
        <v>491</v>
      </c>
      <c r="B1477" s="11" t="s">
        <v>497</v>
      </c>
      <c r="C1477" s="11"/>
      <c r="D1477" s="219">
        <v>5000</v>
      </c>
      <c r="E1477" s="76" t="s">
        <v>1601</v>
      </c>
    </row>
    <row r="1478" spans="1:5" ht="17">
      <c r="A1478" s="11" t="s">
        <v>491</v>
      </c>
      <c r="B1478" s="11" t="s">
        <v>498</v>
      </c>
      <c r="C1478" s="11"/>
      <c r="D1478" s="219">
        <v>1341.84</v>
      </c>
      <c r="E1478" s="24" t="s">
        <v>499</v>
      </c>
    </row>
    <row r="1479" spans="1:5" ht="17">
      <c r="A1479" s="11" t="s">
        <v>491</v>
      </c>
      <c r="B1479" s="11" t="s">
        <v>676</v>
      </c>
      <c r="C1479" s="11"/>
      <c r="D1479" s="219">
        <v>595</v>
      </c>
      <c r="E1479" s="24" t="s">
        <v>1602</v>
      </c>
    </row>
    <row r="1480" spans="1:5" ht="17">
      <c r="A1480" s="11" t="s">
        <v>491</v>
      </c>
      <c r="B1480" s="11" t="s">
        <v>676</v>
      </c>
      <c r="C1480" s="11"/>
      <c r="D1480" s="219">
        <v>595</v>
      </c>
      <c r="E1480" s="24" t="s">
        <v>1603</v>
      </c>
    </row>
    <row r="1481" spans="1:5" ht="17">
      <c r="A1481" s="11" t="s">
        <v>491</v>
      </c>
      <c r="B1481" s="11" t="s">
        <v>676</v>
      </c>
      <c r="C1481" s="11"/>
      <c r="D1481" s="219">
        <v>595</v>
      </c>
      <c r="E1481" s="24" t="s">
        <v>1604</v>
      </c>
    </row>
    <row r="1482" spans="1:5" ht="17">
      <c r="A1482" s="11" t="s">
        <v>491</v>
      </c>
      <c r="B1482" s="11" t="s">
        <v>724</v>
      </c>
      <c r="C1482" s="11"/>
      <c r="D1482" s="219">
        <v>3094</v>
      </c>
      <c r="E1482" s="24" t="s">
        <v>1605</v>
      </c>
    </row>
    <row r="1483" spans="1:5" ht="17">
      <c r="A1483" s="11" t="s">
        <v>491</v>
      </c>
      <c r="B1483" s="11" t="s">
        <v>679</v>
      </c>
      <c r="C1483" s="11"/>
      <c r="D1483" s="219">
        <v>1000</v>
      </c>
      <c r="E1483" s="24" t="s">
        <v>1606</v>
      </c>
    </row>
    <row r="1484" spans="1:5" ht="17">
      <c r="A1484" s="11" t="s">
        <v>491</v>
      </c>
      <c r="B1484" s="11" t="s">
        <v>664</v>
      </c>
      <c r="C1484" s="11"/>
      <c r="D1484" s="219">
        <v>1190</v>
      </c>
      <c r="E1484" s="24" t="s">
        <v>1607</v>
      </c>
    </row>
    <row r="1485" spans="1:5" ht="17">
      <c r="A1485" s="11" t="s">
        <v>491</v>
      </c>
      <c r="B1485" s="11" t="s">
        <v>664</v>
      </c>
      <c r="C1485" s="11"/>
      <c r="D1485" s="219">
        <v>595</v>
      </c>
      <c r="E1485" s="24" t="s">
        <v>1608</v>
      </c>
    </row>
    <row r="1486" spans="1:5" ht="17">
      <c r="A1486" s="11" t="s">
        <v>491</v>
      </c>
      <c r="B1486" s="11" t="s">
        <v>664</v>
      </c>
      <c r="C1486" s="11"/>
      <c r="D1486" s="219">
        <v>595</v>
      </c>
      <c r="E1486" s="24" t="s">
        <v>1609</v>
      </c>
    </row>
    <row r="1487" spans="1:5" ht="17">
      <c r="A1487" s="11" t="s">
        <v>491</v>
      </c>
      <c r="B1487" s="11" t="s">
        <v>664</v>
      </c>
      <c r="C1487" s="11"/>
      <c r="D1487" s="219">
        <v>1190</v>
      </c>
      <c r="E1487" s="24" t="s">
        <v>1610</v>
      </c>
    </row>
    <row r="1488" spans="1:5" ht="17">
      <c r="A1488" s="11" t="s">
        <v>491</v>
      </c>
      <c r="B1488" s="11" t="s">
        <v>661</v>
      </c>
      <c r="C1488" s="11"/>
      <c r="D1488" s="219">
        <v>2380</v>
      </c>
      <c r="E1488" s="24" t="s">
        <v>1611</v>
      </c>
    </row>
    <row r="1489" spans="1:5" ht="17">
      <c r="A1489" s="11" t="s">
        <v>491</v>
      </c>
      <c r="B1489" s="11" t="s">
        <v>673</v>
      </c>
      <c r="C1489" s="11"/>
      <c r="D1489" s="219">
        <v>952</v>
      </c>
      <c r="E1489" s="24" t="s">
        <v>1612</v>
      </c>
    </row>
    <row r="1490" spans="1:5" ht="17">
      <c r="A1490" s="11" t="s">
        <v>491</v>
      </c>
      <c r="B1490" s="11" t="s">
        <v>673</v>
      </c>
      <c r="C1490" s="11"/>
      <c r="D1490" s="219">
        <v>595</v>
      </c>
      <c r="E1490" s="24" t="s">
        <v>1613</v>
      </c>
    </row>
    <row r="1491" spans="1:5" ht="17">
      <c r="A1491" s="11" t="s">
        <v>491</v>
      </c>
      <c r="B1491" s="11" t="s">
        <v>673</v>
      </c>
      <c r="C1491" s="11"/>
      <c r="D1491" s="219">
        <v>595</v>
      </c>
      <c r="E1491" s="24" t="s">
        <v>1614</v>
      </c>
    </row>
    <row r="1492" spans="1:5" ht="17">
      <c r="A1492" s="11" t="s">
        <v>491</v>
      </c>
      <c r="B1492" s="11" t="s">
        <v>673</v>
      </c>
      <c r="C1492" s="11"/>
      <c r="D1492" s="219">
        <v>595</v>
      </c>
      <c r="E1492" s="24" t="s">
        <v>500</v>
      </c>
    </row>
    <row r="1493" spans="1:5" ht="17">
      <c r="A1493" s="11" t="s">
        <v>491</v>
      </c>
      <c r="B1493" s="11" t="s">
        <v>673</v>
      </c>
      <c r="C1493" s="11"/>
      <c r="D1493" s="219">
        <v>595</v>
      </c>
      <c r="E1493" s="24" t="s">
        <v>1615</v>
      </c>
    </row>
    <row r="1494" spans="1:5" ht="17">
      <c r="A1494" s="11" t="s">
        <v>491</v>
      </c>
      <c r="B1494" s="11" t="s">
        <v>1351</v>
      </c>
      <c r="C1494" s="11"/>
      <c r="D1494" s="219">
        <v>1785</v>
      </c>
      <c r="E1494" s="24" t="s">
        <v>1616</v>
      </c>
    </row>
    <row r="1495" spans="1:5" ht="17">
      <c r="A1495" s="11" t="s">
        <v>491</v>
      </c>
      <c r="B1495" s="11" t="s">
        <v>1351</v>
      </c>
      <c r="C1495" s="11"/>
      <c r="D1495" s="219">
        <v>1785</v>
      </c>
      <c r="E1495" s="24" t="s">
        <v>1617</v>
      </c>
    </row>
    <row r="1496" spans="1:5" ht="17">
      <c r="A1496" s="11" t="s">
        <v>491</v>
      </c>
      <c r="B1496" s="11" t="s">
        <v>1353</v>
      </c>
      <c r="C1496" s="11"/>
      <c r="D1496" s="219">
        <v>1500</v>
      </c>
      <c r="E1496" s="24" t="s">
        <v>1618</v>
      </c>
    </row>
    <row r="1497" spans="1:5" ht="17">
      <c r="A1497" s="11" t="s">
        <v>491</v>
      </c>
      <c r="B1497" s="11" t="s">
        <v>668</v>
      </c>
      <c r="C1497" s="11"/>
      <c r="D1497" s="219">
        <v>1785</v>
      </c>
      <c r="E1497" s="24" t="s">
        <v>1619</v>
      </c>
    </row>
    <row r="1498" spans="1:5" ht="17">
      <c r="A1498" s="11" t="s">
        <v>491</v>
      </c>
      <c r="B1498" s="11" t="s">
        <v>668</v>
      </c>
      <c r="C1498" s="11"/>
      <c r="D1498" s="219">
        <v>1785</v>
      </c>
      <c r="E1498" s="24" t="s">
        <v>1620</v>
      </c>
    </row>
    <row r="1499" spans="1:5" ht="17">
      <c r="A1499" s="11" t="s">
        <v>491</v>
      </c>
      <c r="B1499" s="11" t="s">
        <v>671</v>
      </c>
      <c r="C1499" s="11"/>
      <c r="D1499" s="219">
        <v>1190</v>
      </c>
      <c r="E1499" s="24" t="s">
        <v>1621</v>
      </c>
    </row>
    <row r="1500" spans="1:5" ht="17">
      <c r="A1500" s="11" t="s">
        <v>491</v>
      </c>
      <c r="B1500" s="11" t="s">
        <v>501</v>
      </c>
      <c r="C1500" s="11"/>
      <c r="D1500" s="219">
        <v>500</v>
      </c>
      <c r="E1500" s="24" t="s">
        <v>1622</v>
      </c>
    </row>
    <row r="1501" spans="1:5" ht="17">
      <c r="A1501" s="11" t="s">
        <v>491</v>
      </c>
      <c r="B1501" s="11" t="s">
        <v>501</v>
      </c>
      <c r="C1501" s="11"/>
      <c r="D1501" s="219">
        <v>1000</v>
      </c>
      <c r="E1501" s="24" t="s">
        <v>1623</v>
      </c>
    </row>
    <row r="1502" spans="1:5" ht="17">
      <c r="A1502" s="11" t="s">
        <v>491</v>
      </c>
      <c r="B1502" s="11" t="s">
        <v>501</v>
      </c>
      <c r="C1502" s="11"/>
      <c r="D1502" s="219">
        <v>600</v>
      </c>
      <c r="E1502" s="24" t="s">
        <v>1624</v>
      </c>
    </row>
    <row r="1503" spans="1:5" ht="17">
      <c r="A1503" s="11" t="s">
        <v>491</v>
      </c>
      <c r="B1503" s="11" t="s">
        <v>501</v>
      </c>
      <c r="C1503" s="11"/>
      <c r="D1503" s="219">
        <v>600</v>
      </c>
      <c r="E1503" s="24" t="s">
        <v>1625</v>
      </c>
    </row>
    <row r="1504" spans="1:5" ht="17">
      <c r="A1504" s="11" t="s">
        <v>491</v>
      </c>
      <c r="B1504" s="11" t="s">
        <v>501</v>
      </c>
      <c r="C1504" s="11"/>
      <c r="D1504" s="219">
        <v>600</v>
      </c>
      <c r="E1504" s="24" t="s">
        <v>1626</v>
      </c>
    </row>
    <row r="1505" spans="1:5" ht="17">
      <c r="A1505" s="11" t="s">
        <v>491</v>
      </c>
      <c r="B1505" s="11" t="s">
        <v>1627</v>
      </c>
      <c r="C1505" s="11"/>
      <c r="D1505" s="219">
        <v>1200</v>
      </c>
      <c r="E1505" s="24" t="s">
        <v>502</v>
      </c>
    </row>
    <row r="1506" spans="1:5" ht="17">
      <c r="A1506" s="11" t="s">
        <v>491</v>
      </c>
      <c r="B1506" s="11" t="s">
        <v>503</v>
      </c>
      <c r="C1506" s="11"/>
      <c r="D1506" s="219">
        <v>1004</v>
      </c>
      <c r="E1506" s="24" t="s">
        <v>499</v>
      </c>
    </row>
  </sheetData>
  <protectedRanges>
    <protectedRange sqref="B1208:B1211" name="HCOToV_EditRange_1"/>
    <protectedRange sqref="B1212:B1223" name="HCOToV_EditRange_4"/>
    <protectedRange sqref="B1224" name="HCOToV_EditRange_6"/>
    <protectedRange sqref="B1225" name="HCOToV_EditRange_8"/>
    <protectedRange sqref="E1225" name="HCOToV_EditRange_9"/>
    <protectedRange sqref="B1226" name="HCOToV_EditRange_11"/>
    <protectedRange sqref="E1226" name="HCOToV_EditRange_12"/>
    <protectedRange sqref="B1227:B1234" name="HCOToV_EditRange_14"/>
  </protectedRanges>
  <autoFilter ref="A1:E1" xr:uid="{00000000-0009-0000-0000-000000000000}">
    <sortState xmlns:xlrd2="http://schemas.microsoft.com/office/spreadsheetml/2017/richdata2" ref="A2:E1779">
      <sortCondition ref="B1"/>
    </sortState>
  </autoFilter>
  <sortState xmlns:xlrd2="http://schemas.microsoft.com/office/spreadsheetml/2017/richdata2" ref="A2:E1690">
    <sortCondition ref="A1515"/>
  </sortState>
  <conditionalFormatting sqref="B935:B969">
    <cfRule type="expression" dxfId="21" priority="12">
      <formula>#REF!="OutScope   "</formula>
    </cfRule>
    <cfRule type="expression" dxfId="20" priority="13">
      <formula>AND(B935="",OR(#REF!="InScope   ",#REF!="AmountSplit-InScope   "))</formula>
    </cfRule>
  </conditionalFormatting>
  <conditionalFormatting sqref="B1208:B1234">
    <cfRule type="expression" dxfId="19" priority="1">
      <formula>$BB1208</formula>
    </cfRule>
  </conditionalFormatting>
  <conditionalFormatting sqref="D807:D866">
    <cfRule type="expression" dxfId="18" priority="43">
      <formula>AND(D807="",OR(E807="InScope   ",E807="AmountSplit-InScope   "))</formula>
    </cfRule>
  </conditionalFormatting>
  <conditionalFormatting sqref="D935:D969">
    <cfRule type="expression" dxfId="17" priority="11">
      <formula>AND(D935="",OR(#REF!="InScope   ",#REF!="AmountSplit-InScope   "))</formula>
    </cfRule>
  </conditionalFormatting>
  <conditionalFormatting sqref="E807:E866">
    <cfRule type="expression" dxfId="16" priority="41">
      <formula>XEV807="OutScope   "</formula>
    </cfRule>
    <cfRule type="expression" dxfId="15" priority="42">
      <formula>AND(E807="",OR(XEV807="InScope   ",XEV807="AmountSplit-InScope   "))</formula>
    </cfRule>
  </conditionalFormatting>
  <conditionalFormatting sqref="E935:E936">
    <cfRule type="expression" dxfId="14" priority="36">
      <formula>#REF!="OutScope   "</formula>
    </cfRule>
    <cfRule type="expression" dxfId="13" priority="37">
      <formula>AND(E935="",OR(#REF!="InScope   ",#REF!="AmountSplit-InScope   "))</formula>
    </cfRule>
  </conditionalFormatting>
  <conditionalFormatting sqref="E937:E944">
    <cfRule type="expression" dxfId="12" priority="27">
      <formula>XEV937="OutScope   "</formula>
    </cfRule>
    <cfRule type="expression" dxfId="11" priority="28">
      <formula>AND(E937="",OR(XEV937="InScope   ",XEV937="AmountSplit-InScope   "))</formula>
    </cfRule>
  </conditionalFormatting>
  <conditionalFormatting sqref="E945">
    <cfRule type="expression" dxfId="10" priority="30">
      <formula>#REF!="OutScope   "</formula>
    </cfRule>
    <cfRule type="expression" dxfId="9" priority="31">
      <formula>AND(E945="",OR(#REF!="InScope   ",#REF!="AmountSplit-InScope   "))</formula>
    </cfRule>
  </conditionalFormatting>
  <conditionalFormatting sqref="E946:E957">
    <cfRule type="expression" dxfId="8" priority="16">
      <formula>XEV946="OutScope   "</formula>
    </cfRule>
    <cfRule type="expression" dxfId="7" priority="17">
      <formula>AND(E946="",OR(XEV946="InScope   ",XEV946="AmountSplit-InScope   "))</formula>
    </cfRule>
  </conditionalFormatting>
  <conditionalFormatting sqref="E958:E959">
    <cfRule type="expression" dxfId="6" priority="14">
      <formula>#REF!="OutScope   "</formula>
    </cfRule>
    <cfRule type="expression" dxfId="5" priority="15">
      <formula>AND(E958="",OR(#REF!="InScope   ",#REF!="AmountSplit-InScope   "))</formula>
    </cfRule>
  </conditionalFormatting>
  <conditionalFormatting sqref="E960:E969">
    <cfRule type="expression" dxfId="4" priority="9">
      <formula>XEV960="OutScope   "</formula>
    </cfRule>
    <cfRule type="expression" dxfId="3" priority="10">
      <formula>AND(E960="",OR(XEV960="InScope   ",XEV960="AmountSplit-InScope   "))</formula>
    </cfRule>
  </conditionalFormatting>
  <conditionalFormatting sqref="E1225:E1226">
    <cfRule type="expression" dxfId="2" priority="7">
      <formula>IF($BL1225,E1225="",FALSE)</formula>
    </cfRule>
  </conditionalFormatting>
  <conditionalFormatting sqref="B867:B889 B896:B934">
    <cfRule type="expression" dxfId="1" priority="44">
      <formula>AND(#REF!&lt;&gt;"",#REF!="")</formula>
    </cfRule>
  </conditionalFormatting>
  <conditionalFormatting sqref="D867:D934">
    <cfRule type="expression" dxfId="0" priority="46">
      <formula>AND(#REF!&lt;&gt;"",#REF!="")</formula>
    </cfRule>
  </conditionalFormatting>
  <dataValidations count="2">
    <dataValidation allowBlank="1" showErrorMessage="1" sqref="B32:B44 B431:B443 B532:B533 B659:B665 B657 B700:B712 B169:B181 B1079:B1091 B1127:C1139 B1198:B1206 B594:B606 B1332:B1334 B667:B669" xr:uid="{23133B77-FC7B-41D1-8A39-79D70F1DA9B8}"/>
    <dataValidation type="textLength" allowBlank="1" showInputMessage="1" showErrorMessage="1" errorTitle="Description Error" error="Please provide the detailed description of the funding (ex: Event name, Event date, any paymrnt related information)._x000a_Kindly ensure the description has more than 20 characters." sqref="E807:E866 E935:E969" xr:uid="{856FDC3A-D85B-42FE-84C0-D75BC15E70DF}">
      <formula1>20</formula1>
      <formula2>2000</formula2>
    </dataValidation>
  </dataValidations>
  <pageMargins left="0.78740157480314965" right="0.78740157480314965" top="1.3779527559055118" bottom="0.98425196850393704" header="0.51181102362204722" footer="0.51181102362204722"/>
  <pageSetup paperSize="9" scale="82" orientation="landscape" horizontalDpi="1200" verticalDpi="1200" r:id="rId1"/>
  <headerFooter scaleWithDoc="0">
    <oddHeader xml:space="preserve">&amp;R&amp;G </oddHeader>
    <oddFooter>&amp;R&amp;"Helvetica,Standard"&amp;9Seite &amp;P von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wbpr Gesellschaft für Public Relations und Marketing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Excel-Vorlage</dc:title>
  <dc:creator>Natalie Schneider - wbpr_</dc:creator>
  <cp:lastModifiedBy>Patrick Roso</cp:lastModifiedBy>
  <cp:lastPrinted>2016-08-03T07:23:02Z</cp:lastPrinted>
  <dcterms:created xsi:type="dcterms:W3CDTF">2007-01-31T09:39:46Z</dcterms:created>
  <dcterms:modified xsi:type="dcterms:W3CDTF">2023-04-27T14:26:56Z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